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TERNING 2 -VB\"/>
    </mc:Choice>
  </mc:AlternateContent>
  <bookViews>
    <workbookView xWindow="240" yWindow="120" windowWidth="12240" windowHeight="9210" tabRatio="896" firstSheet="11" activeTab="14"/>
  </bookViews>
  <sheets>
    <sheet name="ГОДИШЊИ ПЛАН ЗА 2017" sheetId="2" r:id="rId1"/>
    <sheet name="УВОД" sheetId="41" r:id="rId2"/>
    <sheet name="Tабела 1-општи приказ циљева" sheetId="1" r:id="rId3"/>
    <sheet name="Табел 2-Расподела расположивих " sheetId="4" r:id="rId4"/>
    <sheet name="Табела 3-Систематизација " sheetId="5" r:id="rId5"/>
    <sheet name="Табела 4- Број утрошених сати" sheetId="6" r:id="rId6"/>
    <sheet name="Графички приказ - Табеле 4" sheetId="8" r:id="rId7"/>
    <sheet name="План и програм рада-Комунална" sheetId="7" r:id="rId8"/>
    <sheet name="Специфични циљеви-Комунална" sheetId="9" r:id="rId9"/>
    <sheet name="Процена ризика-Комунална " sheetId="20" r:id="rId10"/>
    <sheet name="Приказ процене ризика-Комунална" sheetId="21" r:id="rId11"/>
    <sheet name="Табеларни приказ по месецим-Ком" sheetId="22" r:id="rId12"/>
    <sheet name="Број утрошених сати-Комунал" sheetId="23" r:id="rId13"/>
    <sheet name="Графички приказ-Табеле 6-Комуна" sheetId="24" r:id="rId14"/>
    <sheet name="План и програм рада-Саобраћајна" sheetId="18" r:id="rId15"/>
    <sheet name="Специфични циљеви-Саобраћајна" sheetId="19" r:id="rId16"/>
    <sheet name="Процена ризика-Саобраћајна" sheetId="28" r:id="rId17"/>
    <sheet name="Приказ процене ризика-Саобраћај" sheetId="14" r:id="rId18"/>
    <sheet name="Табеларни приказ по месецима-Са" sheetId="15" r:id="rId19"/>
    <sheet name="Број утрошених сати-Саобраћајна" sheetId="16" r:id="rId20"/>
    <sheet name="Графички приказ-Табеле 6 Саобра" sheetId="17" r:id="rId21"/>
    <sheet name="План и програм рада-Грађевинска" sheetId="25" r:id="rId22"/>
    <sheet name="Специфични циљеви-Грађевинска" sheetId="26" r:id="rId23"/>
    <sheet name="Процена ризика-Грађевинска" sheetId="10" r:id="rId24"/>
    <sheet name="Приказ процене ризика-Грађевинс" sheetId="29" r:id="rId25"/>
    <sheet name="Табеларни приказ по месецима-Гр" sheetId="30" r:id="rId26"/>
    <sheet name="Број утрошених сати-Грађевинска" sheetId="31" r:id="rId27"/>
    <sheet name="Графички приказ-Табеле 6 Грађев" sheetId="32" r:id="rId28"/>
    <sheet name="План и програм рада-ЖС" sheetId="34" r:id="rId29"/>
    <sheet name="Специфични циљеви-ЖС" sheetId="35" r:id="rId30"/>
    <sheet name="Процена ризика-ЖС" sheetId="36" r:id="rId31"/>
    <sheet name="Приказ процене ризика-ЖС" sheetId="37" r:id="rId32"/>
    <sheet name="Табеларни приказ по месецима ЖС" sheetId="38" r:id="rId33"/>
    <sheet name="Број утрошених сати-ЖС" sheetId="39" r:id="rId34"/>
    <sheet name="Графички приказ-Табеле 6 ЖС" sheetId="40" r:id="rId35"/>
    <sheet name="Sheet23" sheetId="33" r:id="rId36"/>
  </sheets>
  <definedNames>
    <definedName name="_xlnm._FilterDatabase" localSheetId="23" hidden="1">'Процена ризика-Грађевинска'!$B$9:$F$22</definedName>
    <definedName name="_xlnm._FilterDatabase" localSheetId="30" hidden="1">'Процена ризика-ЖС'!$B$9:$F$22</definedName>
    <definedName name="_xlnm._FilterDatabase" localSheetId="9" hidden="1">'Процена ризика-Комунална '!$B$9:$F$22</definedName>
    <definedName name="_xlnm._FilterDatabase" localSheetId="16" hidden="1">'Процена ризика-Саобраћајна'!$B$9:$F$22</definedName>
    <definedName name="_xlnm.Print_Titles" localSheetId="22">'Специфични циљеви-Грађевинска'!$2:$2</definedName>
    <definedName name="_xlnm.Print_Titles" localSheetId="29">'Специфични циљеви-ЖС'!$2:$2</definedName>
    <definedName name="_xlnm.Print_Titles" localSheetId="8">'Специфични циљеви-Комунална'!$2:$2</definedName>
    <definedName name="_xlnm.Print_Titles" localSheetId="15">'Специфични циљеви-Саобраћајна'!$2:$2</definedName>
    <definedName name="_xlnm.Print_Titles" localSheetId="32">'Табеларни приказ по месецима ЖС'!$1:$2</definedName>
    <definedName name="_xlnm.Print_Titles" localSheetId="25">'Табеларни приказ по месецима-Гр'!$1:$2</definedName>
    <definedName name="_xlnm.Print_Titles" localSheetId="18">'Табеларни приказ по месецима-Са'!$1:$2</definedName>
    <definedName name="_xlnm.Print_Titles" localSheetId="11">'Табеларни приказ по месецим-Ком'!$1:$2</definedName>
  </definedNames>
  <calcPr calcId="152511"/>
</workbook>
</file>

<file path=xl/calcChain.xml><?xml version="1.0" encoding="utf-8"?>
<calcChain xmlns="http://schemas.openxmlformats.org/spreadsheetml/2006/main">
  <c r="D8" i="6" l="1"/>
  <c r="E8" i="6"/>
  <c r="F8" i="6"/>
  <c r="G8" i="6"/>
  <c r="H8" i="6"/>
  <c r="I8" i="6"/>
  <c r="J8" i="6"/>
  <c r="K8" i="6"/>
  <c r="L8" i="6"/>
  <c r="M8" i="6"/>
  <c r="N8" i="6"/>
  <c r="O8" i="6"/>
  <c r="C8" i="6"/>
  <c r="D7" i="6"/>
  <c r="E7" i="6"/>
  <c r="F7" i="6"/>
  <c r="G7" i="6"/>
  <c r="H7" i="6"/>
  <c r="I7" i="6"/>
  <c r="J7" i="6"/>
  <c r="K7" i="6"/>
  <c r="L7" i="6"/>
  <c r="M7" i="6"/>
  <c r="N7" i="6"/>
  <c r="O7" i="6"/>
  <c r="C7" i="6"/>
  <c r="P7" i="6" s="1"/>
  <c r="D6" i="6"/>
  <c r="E6" i="6"/>
  <c r="F6" i="6"/>
  <c r="G6" i="6"/>
  <c r="H6" i="6"/>
  <c r="I6" i="6"/>
  <c r="J6" i="6"/>
  <c r="K6" i="6"/>
  <c r="L6" i="6"/>
  <c r="M6" i="6"/>
  <c r="N6" i="6"/>
  <c r="O6" i="6"/>
  <c r="O9" i="6" s="1"/>
  <c r="C6" i="6"/>
  <c r="D5" i="6"/>
  <c r="E5" i="6"/>
  <c r="F5" i="6"/>
  <c r="G5" i="6"/>
  <c r="H5" i="6"/>
  <c r="I5" i="6"/>
  <c r="J5" i="6"/>
  <c r="K5" i="6"/>
  <c r="L5" i="6"/>
  <c r="M5" i="6"/>
  <c r="N5" i="6"/>
  <c r="N9" i="6" s="1"/>
  <c r="O5" i="6"/>
  <c r="C5" i="6"/>
  <c r="D4" i="6"/>
  <c r="E4" i="6"/>
  <c r="P4" i="6" s="1"/>
  <c r="F4" i="6"/>
  <c r="G4" i="6"/>
  <c r="H4" i="6"/>
  <c r="I4" i="6"/>
  <c r="J4" i="6"/>
  <c r="K4" i="6"/>
  <c r="L4" i="6"/>
  <c r="M4" i="6"/>
  <c r="M9" i="6" s="1"/>
  <c r="N4" i="6"/>
  <c r="O4" i="6"/>
  <c r="C4" i="6"/>
  <c r="O10" i="39"/>
  <c r="N10" i="39"/>
  <c r="M10" i="39"/>
  <c r="L10" i="39"/>
  <c r="K10" i="39"/>
  <c r="J10" i="39"/>
  <c r="I10" i="39"/>
  <c r="H10" i="39"/>
  <c r="G10" i="39"/>
  <c r="F10" i="39"/>
  <c r="E10" i="39"/>
  <c r="D10" i="39"/>
  <c r="C10" i="39"/>
  <c r="P10" i="39" s="1"/>
  <c r="P9" i="39"/>
  <c r="P8" i="39"/>
  <c r="P7" i="39"/>
  <c r="P6" i="39"/>
  <c r="B6" i="39" s="1"/>
  <c r="P5" i="39"/>
  <c r="O10" i="31"/>
  <c r="N10" i="31"/>
  <c r="M10" i="31"/>
  <c r="L10" i="31"/>
  <c r="K10" i="31"/>
  <c r="J10" i="31"/>
  <c r="I10" i="31"/>
  <c r="H10" i="31"/>
  <c r="G10" i="31"/>
  <c r="F10" i="31"/>
  <c r="E10" i="31"/>
  <c r="D10" i="31"/>
  <c r="C10" i="31"/>
  <c r="P9" i="31"/>
  <c r="B9" i="31" s="1"/>
  <c r="P8" i="31"/>
  <c r="B8" i="31" s="1"/>
  <c r="P7" i="31"/>
  <c r="P6" i="31"/>
  <c r="P5" i="31"/>
  <c r="O10" i="23"/>
  <c r="N10" i="23"/>
  <c r="M10" i="23"/>
  <c r="L10" i="23"/>
  <c r="K10" i="23"/>
  <c r="J10" i="23"/>
  <c r="I10" i="23"/>
  <c r="H10" i="23"/>
  <c r="G10" i="23"/>
  <c r="F10" i="23"/>
  <c r="E10" i="23"/>
  <c r="D10" i="23"/>
  <c r="C10" i="23"/>
  <c r="P10" i="23" s="1"/>
  <c r="P9" i="23"/>
  <c r="P8" i="23"/>
  <c r="P7" i="23"/>
  <c r="P6" i="23"/>
  <c r="B6" i="23" s="1"/>
  <c r="P5" i="23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P9" i="16"/>
  <c r="P8" i="16"/>
  <c r="P7" i="16"/>
  <c r="P6" i="16"/>
  <c r="B6" i="16" s="1"/>
  <c r="P5" i="16"/>
  <c r="B5" i="16" s="1"/>
  <c r="C4" i="5"/>
  <c r="C8" i="5"/>
  <c r="C7" i="4"/>
  <c r="C5" i="5" s="1"/>
  <c r="B8" i="4"/>
  <c r="C24" i="5" s="1"/>
  <c r="P10" i="31"/>
  <c r="B7" i="31" s="1"/>
  <c r="P10" i="16"/>
  <c r="B7" i="16" s="1"/>
  <c r="B5" i="31"/>
  <c r="B8" i="16"/>
  <c r="B7" i="23" l="1"/>
  <c r="B9" i="23"/>
  <c r="B9" i="39"/>
  <c r="B5" i="39"/>
  <c r="B8" i="39"/>
  <c r="B7" i="39"/>
  <c r="B8" i="23"/>
  <c r="B5" i="23"/>
  <c r="C27" i="5"/>
  <c r="C23" i="5"/>
  <c r="B9" i="16"/>
  <c r="C26" i="5"/>
  <c r="C11" i="5"/>
  <c r="C7" i="5"/>
  <c r="H9" i="6"/>
  <c r="E9" i="6"/>
  <c r="P6" i="6"/>
  <c r="K9" i="6"/>
  <c r="P8" i="6"/>
  <c r="B6" i="31"/>
  <c r="C29" i="5"/>
  <c r="C25" i="5"/>
  <c r="C10" i="5"/>
  <c r="C6" i="5"/>
  <c r="G9" i="6"/>
  <c r="C9" i="6"/>
  <c r="P9" i="6" s="1"/>
  <c r="L9" i="6"/>
  <c r="D9" i="6"/>
  <c r="I9" i="6"/>
  <c r="C28" i="5"/>
  <c r="C9" i="5"/>
  <c r="J9" i="6"/>
  <c r="F9" i="6"/>
  <c r="P5" i="6"/>
  <c r="B8" i="6" l="1"/>
  <c r="B6" i="6"/>
  <c r="B7" i="6"/>
  <c r="B4" i="6"/>
  <c r="B5" i="6"/>
</calcChain>
</file>

<file path=xl/sharedStrings.xml><?xml version="1.0" encoding="utf-8"?>
<sst xmlns="http://schemas.openxmlformats.org/spreadsheetml/2006/main" count="1042" uniqueCount="227">
  <si>
    <t xml:space="preserve">Редни број </t>
  </si>
  <si>
    <t>ОДЕЉЕЊЕ ЗА ИНСПЕКЦИЈСКЕ ПОСЛОВЕ</t>
  </si>
  <si>
    <t>Број циљева</t>
  </si>
  <si>
    <t>СПЕЦИФИЧНИ ЦИЉЕВИ</t>
  </si>
  <si>
    <t>КОМУНАЛНА ИНСПЕЦИЈА</t>
  </si>
  <si>
    <t>САБОРАЂАЈНА ИНСПЕКЦИЈА</t>
  </si>
  <si>
    <t>ГРАЂЕВИНСКА ИНСПЕКЦИЈА</t>
  </si>
  <si>
    <t>ИНСПЕКЦИЈА ЗА ЗАШТИТУ ЖИВОТНЕ СРЕДИНЕ</t>
  </si>
  <si>
    <t>ТУРИСТИЧКА ИНСПЕКЦИЈА</t>
  </si>
  <si>
    <t>ГОДИШЊИ ПЛАН ИНСПЕКЦИЈСКОГ НАДЗОРА ЗА 2017</t>
  </si>
  <si>
    <t>ОПШТИНА .....</t>
  </si>
  <si>
    <t>Укупан број дана у години</t>
  </si>
  <si>
    <t>Викенди</t>
  </si>
  <si>
    <t>Годишњи одмори</t>
  </si>
  <si>
    <t>Празници</t>
  </si>
  <si>
    <t xml:space="preserve">УКУПНО РАДНИХ ДАНА </t>
  </si>
  <si>
    <t>Едукација</t>
  </si>
  <si>
    <t>Састанци</t>
  </si>
  <si>
    <t>Извршених изречених управних мера (контрола извршења)</t>
  </si>
  <si>
    <t>Расподела расположивих дана за спровођење инспекцијских надзора и службених контрола у 2017.години</t>
  </si>
  <si>
    <t>Број</t>
  </si>
  <si>
    <t>Расподела расположивих дана</t>
  </si>
  <si>
    <t xml:space="preserve">Инспекцијских надзора/слиужбених контрола </t>
  </si>
  <si>
    <t>Расподела расположивих дана за спровођење инспекцијских надзора и службених контрола</t>
  </si>
  <si>
    <t>Табела 3/1.
Расподела расположивих дана за спровођење инспекцијских надзора и службених контрола</t>
  </si>
  <si>
    <t>Главни комунални инспектор (100%)</t>
  </si>
  <si>
    <t>Комунални инспектор (100%)</t>
  </si>
  <si>
    <t>Главни инспектор за саобраћај и путеве (100%)</t>
  </si>
  <si>
    <t>Грађевински инспектор (100%)</t>
  </si>
  <si>
    <t xml:space="preserve">Инспектор за саобраћај и путеве (100%) </t>
  </si>
  <si>
    <t>Инспектор за заштиту животне средине</t>
  </si>
  <si>
    <t>Туристички инспектор</t>
  </si>
  <si>
    <t>Инспекцијски надзор / службена контрола</t>
  </si>
  <si>
    <t>Фаза</t>
  </si>
  <si>
    <t xml:space="preserve">% успешног времена </t>
  </si>
  <si>
    <t>Сати трајања</t>
  </si>
  <si>
    <t>Техничка припрема</t>
  </si>
  <si>
    <t>Документацијски преглед</t>
  </si>
  <si>
    <t>Физички преглед</t>
  </si>
  <si>
    <t>Издавање писмена</t>
  </si>
  <si>
    <t>Манипулативни пословни</t>
  </si>
  <si>
    <t>УКУПНО</t>
  </si>
  <si>
    <t>Назив</t>
  </si>
  <si>
    <t>Програмска активност/пројекат (коме припада)</t>
  </si>
  <si>
    <t>Функција</t>
  </si>
  <si>
    <t>Правни основ</t>
  </si>
  <si>
    <t>Организационе јединице (чије се зараде запослених  финансирају из ове прог.акт.)</t>
  </si>
  <si>
    <t>Одговорно лице</t>
  </si>
  <si>
    <t>Опис</t>
  </si>
  <si>
    <t>Циљ 1</t>
  </si>
  <si>
    <t>Индикатор 1.1.</t>
  </si>
  <si>
    <t xml:space="preserve">Назив: </t>
  </si>
  <si>
    <t>Базна вред.</t>
  </si>
  <si>
    <t xml:space="preserve">Коментар: </t>
  </si>
  <si>
    <t xml:space="preserve">Формула за израчунавање: </t>
  </si>
  <si>
    <t>Индикатор 1.2.</t>
  </si>
  <si>
    <t>Извор верификације:</t>
  </si>
  <si>
    <t>Програмска активност: Инспекцијски надзор над применама одредаба из области комуналних делатности</t>
  </si>
  <si>
    <t xml:space="preserve">Одељење комуналне инспекције </t>
  </si>
  <si>
    <t>Одељење за инспекциске посове општине .....</t>
  </si>
  <si>
    <t>ЗАКОНИ:
Закон о инспекцијском надзору („Сл. Гласник РС“ бр.36/2015)
Закон о комуналним делатностима ("Сл. гласник РС", бр. 88/2011),
Закон о општем управном поступку („Сл. лист СРЈ“, бр. 33/97, 31/01 и „Сл. гл. РС“, бр. 30/10)
Закон о прекршајима („Сл. гл РС“, бр. 65/13, 13/2016)
ОДЛУКЕ СКУПШТИНЕ ОПШТИНЕ...:</t>
  </si>
  <si>
    <t>Главни комунални инспектор</t>
  </si>
  <si>
    <t xml:space="preserve">Надзор: Послове из надлежности комуналне инспекције врше комунални инспектори и комунални контролори. Комунални инспектор је самосталан у раду у границама овлашћења утврђених законом и одлукама Града Панчева, а за свој рад је лично одговоран. Комунални инспектор има право и дужност да у вршењу инспекцијског надзора прегледа опште и појединачне акте, саслушава и узима изјаве од одговорних лица и других правних лица и физичких лица, прегледа објекте, постројења и уређаје, налаже решењем, издаје прекршајне налоге односно прекршајне пријаве;
</t>
  </si>
  <si>
    <t>Законитост и безбедност пословања и поступања надзираних субјеката у области примене прописа утврђених законом и одлукама општине ......... у области обављања комуналних делатности;</t>
  </si>
  <si>
    <t xml:space="preserve">Назив: Ниво законитости у константном и функционалном обављању комуналних делатности
</t>
  </si>
  <si>
    <t xml:space="preserve">Коментар: Тенденција смањења броја нелегалних корисника комуналних услуга
</t>
  </si>
  <si>
    <t>Циљ 2</t>
  </si>
  <si>
    <t>Индикатор 2.1.</t>
  </si>
  <si>
    <t>Индикатор 2.2.</t>
  </si>
  <si>
    <t xml:space="preserve">Законитост и безбедност надзираних субјеката у области заустављања и паркирања моторних возила на јавним саобраћајним површинама (јавним паркиралиштима, пешачким и бициклистичким стазама, тротоару и јавним зеленим површинама);
</t>
  </si>
  <si>
    <t xml:space="preserve">Назив: Укупан број инспекцијских надзора над заустављеним и паркираним возилима
</t>
  </si>
  <si>
    <t xml:space="preserve">Коментар: Тенденција смањења броја непрописно заустављених и паркираних возила
</t>
  </si>
  <si>
    <t>Извор верификације: Утврђен број непрописно заустављених и паркираних возила</t>
  </si>
  <si>
    <t xml:space="preserve">Извор верификације: Проценат надзора без утрвђених неправилности
</t>
  </si>
  <si>
    <t>Циљ 3</t>
  </si>
  <si>
    <t>Индикатор 3.1.</t>
  </si>
  <si>
    <t>Индикатор 3.2.</t>
  </si>
  <si>
    <t xml:space="preserve">Назив: Однос извршених редовних и ванредних надзора
</t>
  </si>
  <si>
    <t>Редован - планиран инспекцјски надзор се врши свакодневно у трајању од три сата .</t>
  </si>
  <si>
    <t>Ванредан инспекцијски надзор се врши због предузимања „хитних мера ради спречавања или отклањања непосредне опасности, по пријави грађана, Систем-а 48, телефонских позива и електронским путем</t>
  </si>
  <si>
    <t>Допунски инспекцијски надзор се врши по службеној дужности и поводом захтева надзираног субјекта</t>
  </si>
  <si>
    <t>Контролни инспекцијски надзор се врши ради утврђивања извршених мера које су предложене или наложене над надзираним субјектом у оквиру редовног или ванредног инспекцијског надзора</t>
  </si>
  <si>
    <t xml:space="preserve">Канцеларијски инспекцијски надзор се врши у службеним просторијама инспекције, увидом у акте, податке и документацију надзираног субјекта
</t>
  </si>
  <si>
    <t>Ред.Бр</t>
  </si>
  <si>
    <t>ИНДИКАТОРИ РЕЗУЛТАТА</t>
  </si>
  <si>
    <t>ОДГОВОРНА ОРГАНИЗАЦИОНА ЈЕДНИЦА</t>
  </si>
  <si>
    <t>РОК ЗА ОБАВЉАЊЕ ЗАДАТКА/АКТИВНОСТИ</t>
  </si>
  <si>
    <t>ДОМЕТ</t>
  </si>
  <si>
    <t>ВРСТА АКТИВНОСТИ</t>
  </si>
  <si>
    <t>Шта желимо постићи?</t>
  </si>
  <si>
    <t>Како ћемо постићи специфичне циљеве? Које специфичне задатке/активности морамо предузети?</t>
  </si>
  <si>
    <t>ЗАДАТАК/ АКТИВНОСТИ</t>
  </si>
  <si>
    <t>Како меримо
задатке/
активности?</t>
  </si>
  <si>
    <t>Ко је одговоран за
спровођење
активности и
задатака?</t>
  </si>
  <si>
    <t>Када
активности/за
датак мора
бити
завршен?</t>
  </si>
  <si>
    <t>Процена ризика у Годишњем плану инспекцијског надзора за 2017.годину Одељења за инспекцијске послове вршена је на основу инспекцијског надзора у наведеним областима односно на основу анализе стања у досадашњем дугогодишњем вршењу инспекцијског надзора као и на основу информација и добијених података од других инспекција , других овлашћених органа и организација, што је и представљено табеларно по одељењима за инспекцијске послове, а исто обрађене у контролним листама.</t>
  </si>
  <si>
    <t>Незнатни ризик</t>
  </si>
  <si>
    <t>Низак ризик</t>
  </si>
  <si>
    <t>Средњи ризик</t>
  </si>
  <si>
    <t>Висок ризик</t>
  </si>
  <si>
    <t>Критичан ризик</t>
  </si>
  <si>
    <t xml:space="preserve">ЛЕГЕНДА </t>
  </si>
  <si>
    <t>Јавно осветљење</t>
  </si>
  <si>
    <t>Јавне зелене површине</t>
  </si>
  <si>
    <t>Сахрањивање и гробља</t>
  </si>
  <si>
    <t>Пијаца</t>
  </si>
  <si>
    <t>Ноћни надзор радног времене угоститељски,трговинских и занатских објеката</t>
  </si>
  <si>
    <t>Постављање мањих монтажних, покретних и других објеката</t>
  </si>
  <si>
    <t>Држање домаћих животиња</t>
  </si>
  <si>
    <t>Производња и дистибуција воде</t>
  </si>
  <si>
    <t>Одвођење и пречишђаванје отпадних и атмосферских вода</t>
  </si>
  <si>
    <t>Општи услову уређивања насељених места</t>
  </si>
  <si>
    <t>Одржавање чистоће</t>
  </si>
  <si>
    <t>Услови и начин снабдевања топлотном енергијом</t>
  </si>
  <si>
    <t>*Јавно осветљење                                                          *Сахрањивање и гробља                                           *Ноћни надзор радног времене и занатских објеката</t>
  </si>
  <si>
    <t>*Пијаца                                                                                 *Постављање мањих монтажних, покретних и других објеката</t>
  </si>
  <si>
    <t>*Јавне зелене површине                                       *Производња и дистибуција воде                  *Одржавање чистоће</t>
  </si>
  <si>
    <t>*Држање домаћих животиња                                         *Општи услову уређивања насељених места                                                                   *Услови и начин снабдевања топлотном енергијом</t>
  </si>
  <si>
    <t>*Одвођење и пречишђаванје отпадних и атмосферских вода</t>
  </si>
  <si>
    <t xml:space="preserve">ОПИС РИЗИКА                                        ОЦЕНА РИЗИКА </t>
  </si>
  <si>
    <t>Инспекцијским надзором на терену, сарадња са другим надлежним инспекцијама и правосудним органима, тужилаштвом и МУП-ом и комуналном полицијом</t>
  </si>
  <si>
    <t>Број поднетих захтева за покретање прекршајног поступка по службеној дужности, број издатих прекршајних налога, број издатих решења о отклањању недостатака, број издатих дописа упућених другим надлежним органима, број сачињених службених белешки, број сачињених обавештења, број издатих позива странкама, број закључака</t>
  </si>
  <si>
    <t>Одељење
комуналне
инспекције</t>
  </si>
  <si>
    <t>Континуирано и по потреби, временски рок назначен у решењу</t>
  </si>
  <si>
    <t>Закон и Одлуке оптине.....</t>
  </si>
  <si>
    <t>МЕСЕЦИ</t>
  </si>
  <si>
    <t>АКТИВНОСТИ</t>
  </si>
  <si>
    <t>Бр.</t>
  </si>
  <si>
    <t>Редовна контрола одржавања комуналног реда у граду</t>
  </si>
  <si>
    <t>Контрола обављања комуналне делатности .....</t>
  </si>
  <si>
    <t>Kонтрола обављања комуналне делатности предузећа ....</t>
  </si>
  <si>
    <t>Контрола обављања комуналне делатности ЈКП ......</t>
  </si>
  <si>
    <t>Контрола продаје робе ван затвореног простора по закону о трговини</t>
  </si>
  <si>
    <t>Контрола инспектора по захтеву странке</t>
  </si>
  <si>
    <t xml:space="preserve">Ванредне контроле </t>
  </si>
  <si>
    <t>Архивирање пописа аката који се воде под бр  .....</t>
  </si>
  <si>
    <t>Израда месечног извештаја о раду</t>
  </si>
  <si>
    <t>Израда годишњег извештаја о раду за претходну годину</t>
  </si>
  <si>
    <t>х</t>
  </si>
  <si>
    <t xml:space="preserve">Контрола радног времена угоститељских објеката </t>
  </si>
  <si>
    <t>Контрола заузећа јавних површина</t>
  </si>
  <si>
    <t>Контрола продаје робе ван затвореног простора по закону о трговини и сузбијање сиве економије</t>
  </si>
  <si>
    <t>Контрола радног времена</t>
  </si>
  <si>
    <t>Акција пролећно чишћење града</t>
  </si>
  <si>
    <t>Контрола одржавања зелених и рекреативних површина у граду</t>
  </si>
  <si>
    <t>Контрола по Закону о Трговини и Одлуци о пијацама</t>
  </si>
  <si>
    <t>Контрола по одлуци о мањим монтажним објектима</t>
  </si>
  <si>
    <t>Контрола по уредби владе РС о уништавању коровске биљке Амброзије</t>
  </si>
  <si>
    <t>Контрола по одлуци о држању домаћих животиња и кућњих љубимаца - контрола извођења паса</t>
  </si>
  <si>
    <t>Контроле по Одлуци о .....</t>
  </si>
  <si>
    <t>Контроле по одлуци о испоруци топлотне енергије</t>
  </si>
  <si>
    <t>Ажурирање и архивирање предмета</t>
  </si>
  <si>
    <t>Израда годишњег извештаја о раду сваког инспектора појединачно и комуналне инспекције у целини за претходну годину</t>
  </si>
  <si>
    <t>ОБЛИК ИНСПЕКЦИЈСКОГ НАДЗОРА</t>
  </si>
  <si>
    <t>ВРСТА ИНСПЕКЦИЈСКОГ НАДЗОРА</t>
  </si>
  <si>
    <t>Облик инспекцијског надзора</t>
  </si>
  <si>
    <t>Врста инспекцијског надзора</t>
  </si>
  <si>
    <t xml:space="preserve"> теренски</t>
  </si>
  <si>
    <t>редован</t>
  </si>
  <si>
    <t>канцеларијски</t>
  </si>
  <si>
    <t>ванредан</t>
  </si>
  <si>
    <t>контролни</t>
  </si>
  <si>
    <t>допунски</t>
  </si>
  <si>
    <t>Инспекцијски надзор комуналне инспекције/ службена контрола</t>
  </si>
  <si>
    <t xml:space="preserve">Одељење саобраћане инспекције </t>
  </si>
  <si>
    <t>Програмска активност: Инспекцијски надзор над применама одредаба из области ...........</t>
  </si>
  <si>
    <t>ЗАКОНИ:
Закон о инспекцијском надзору („Сл. Гласник РС“ бр.36/2015)
Закон о ......................
Закон о општем управном поступку („Сл. лист СРЈ“, бр. 33/97, 31/01 и „Сл. гл. РС“, бр. 30/10)
Закон о прекршајима......
ОДЛУКЕ СКУПШТИНЕ ОПШТИНЕ...:</t>
  </si>
  <si>
    <t>Главни ........... инспектор</t>
  </si>
  <si>
    <t xml:space="preserve">Надзор: Послове из надлежности саобраћајне инспекције врши(е)................................................
</t>
  </si>
  <si>
    <t>Законитост и безбедност пословања и поступања надзираних субјеката у области примене прописа утврђених законом и одлукама општине ......... у области .............................;</t>
  </si>
  <si>
    <t xml:space="preserve">Назив: Ниво законитости у константном и функционалном обављању ................
</t>
  </si>
  <si>
    <t xml:space="preserve">Коментар: Тенденција смањења броја .........................
</t>
  </si>
  <si>
    <t xml:space="preserve">Законитост и безбедност надзираних субјеката у области ..........................
</t>
  </si>
  <si>
    <t xml:space="preserve">Назив: Укупан број инспекцијских надзора .......................
</t>
  </si>
  <si>
    <t xml:space="preserve">Коментар: Тенденција смањења броја ...................
</t>
  </si>
  <si>
    <t>..................</t>
  </si>
  <si>
    <t>Редован - планиран инспекцјски надзор се врши свакодневно у трајању од .............</t>
  </si>
  <si>
    <t>Ванредан инспекцијски надзор се врши због..........................</t>
  </si>
  <si>
    <t>Спровођење Закона и Одлука општине .......у области......</t>
  </si>
  <si>
    <t>Израда годишњег извештаја о раду сваког инспектора појединачно и саобраћајне инспекције у целини за претходну годину</t>
  </si>
  <si>
    <t>Редовне контроле јавног превоза и робе</t>
  </si>
  <si>
    <t>Ванредне контроле јавног превоза терета</t>
  </si>
  <si>
    <t>Редовне конроле јавног превоза путника</t>
  </si>
  <si>
    <t>Ванредне контроле јавног превоза путника</t>
  </si>
  <si>
    <t>Редовне контроле ауто-такси превоза</t>
  </si>
  <si>
    <t>Ванредне контроле ауто-такси превоза</t>
  </si>
  <si>
    <t>Контроле јавног превоза путника и робе по пријавама странака</t>
  </si>
  <si>
    <t>Редовне контроле путева, путне опреме и путних објеката</t>
  </si>
  <si>
    <t>Контроле путева, путне опреме и путних објеката по пријавама странака</t>
  </si>
  <si>
    <t>Контрола стања дрвећа, обала, живица и других засада поред путева</t>
  </si>
  <si>
    <t>Контрола зимског одржавања путева и улица</t>
  </si>
  <si>
    <t>Израда месечних извештаја о раду</t>
  </si>
  <si>
    <t>Контрола стања коловоза пута (оштећења коловоза)</t>
  </si>
  <si>
    <t>Инспекцијски надзор саобраћајне инспекције/ службена контрола</t>
  </si>
  <si>
    <t xml:space="preserve">Одељење грађевинске инспекције </t>
  </si>
  <si>
    <t xml:space="preserve">Надзор: Послове из надлежности грађевинске инспекције врши(е)................................................
</t>
  </si>
  <si>
    <t>Спровођење Закона и Одлука општине .......у области ........</t>
  </si>
  <si>
    <t>Спровођење Закона и Одлука општине .......у области ......</t>
  </si>
  <si>
    <t>Одељење
...........
инспекције</t>
  </si>
  <si>
    <t xml:space="preserve">Вршење инспекцијског надзора приликом
добијања обавештења од надлежног органа о
пријави темеља
</t>
  </si>
  <si>
    <t xml:space="preserve">Вршење инспекцијског надзора приликом
добијања обавештења од надлежног органа о
завршетку објекта у конструктивном смислу
</t>
  </si>
  <si>
    <t xml:space="preserve">Вршење инспекцијског надзора активних
градилишта
</t>
  </si>
  <si>
    <t xml:space="preserve">Вршење инспекцијског надзора по пријавама
странака
</t>
  </si>
  <si>
    <t xml:space="preserve">Попис незаконито изграђених објеката на територији општине ……. уз доношење
решења о рушењу истих и достављање решења органу надлежном за издавање
решења о озакоњењу </t>
  </si>
  <si>
    <t xml:space="preserve">Одељење инспекције за заштиту животне средине </t>
  </si>
  <si>
    <t xml:space="preserve">Надзор: Послове из надлежности инспекције врши(е)................................................
</t>
  </si>
  <si>
    <t>Инспекцијским надзором на терену, сарадња са другим надлежним инспекцијама и правосудним органима, тужилаштвом и МУП-ом и ........</t>
  </si>
  <si>
    <t xml:space="preserve">Контрола спровођења поступка Процјене утицаја на животну средину
</t>
  </si>
  <si>
    <t>Поступање са амбалажним отпадом</t>
  </si>
  <si>
    <t>Поступање са отпадним гумама</t>
  </si>
  <si>
    <t xml:space="preserve">Поступање са неопасним и инертним отпадом производјаца отпада </t>
  </si>
  <si>
    <t>Заштита од буке</t>
  </si>
  <si>
    <t xml:space="preserve">Заштита ваздуха код стационираних постројења </t>
  </si>
  <si>
    <t xml:space="preserve">Контрола доставе података према Закону о заштити животне средине </t>
  </si>
  <si>
    <t>Складистење неопасног инертног и неопасног отпада</t>
  </si>
  <si>
    <t>Поступање са отпадним уљима</t>
  </si>
  <si>
    <t>Контрола документације субјеката загађивача животне средине</t>
  </si>
  <si>
    <t>Контрола доношења и реализације програма за заштићена природна добра</t>
  </si>
  <si>
    <t>Контрола заштићених природних добара</t>
  </si>
  <si>
    <t>Контрола реализације Одлуке о посебној накнади за заштиту животне средине</t>
  </si>
  <si>
    <t>Контрола управљања хемикалијама</t>
  </si>
  <si>
    <t>Контрола коришћења нејонизујућих извора зрачења</t>
  </si>
  <si>
    <t>Поступање са електронским отпадом</t>
  </si>
  <si>
    <t>Израда месечних извештаја</t>
  </si>
  <si>
    <t>Инспекцијски надзор инспекције за ж.с./ службена контрола</t>
  </si>
  <si>
    <t>Инспекцијски надзор грађевинске инспекције/ службена контрола</t>
  </si>
  <si>
    <t xml:space="preserve">Годишњи план инспекцијског надзора Одељења за инспекцијске послове у општинској управи ......... за 2017.годину у складу са чланом 10. Закона о инспекцијском надзору (Сл.гласник РС бр.36/2015).
Годишњи план инспекцијског надзора садржи општи приказ задатака и послова Одељења за инспекцијске послове у 2017.години, непосредне примене закона и других прописа, те праћење стања на територији општине ........ из области комуналне, саобраћајне, грађевинске и  заштите животне средине.
Сврха доношења Плана инспекцијског надзора Одељења за инспекцијске послове је повећање ефективности и транспарентности, као и јачање поверења грађана у локалну самоуправу општине ...................:
1.непосредну примену закона и других прописа ,
2.спровођење инспекцијског надзора, и решавања у управним стварима у првом степену,
3.праћење стање и предлагање мера за унапређење стања на терену, на територији општине ......,
4.превентивно деловање инспекције као једно од средстава остварења циља инспекцијског надзора;
Одељење за инспекцијске послове општинске управе општине .... обавља послове на територији општине .... са седиштем у ....у, пословни центар у центру града.
У складу са горе наведеним Годишњим планом инспекцијског надзора, који садржи опште и специфичне циљеве које је потребно остварити, задатке/програмске активности које је потребно спровести како би се ти циљеви остварили, индикаторе резултата тј. начин на који меримо остварене задатке односно програмске активности, рокове у којима се задаци односно активности морају обавити,одговорност за спровођење активности односно задатака, врсту активности и др..
Циљеви Годишњег плана инспекцијског надзора је непосредна примена закона и других прописа тј., планираних мера и активности превентивног деловања инспекције и планираних мера и активности за спречавање обављања делатности и вршења активности нерегистрованих субјеката, очекивани обим ванредних инспекцијских надзора у периоду у коме ће се вршити редовни инспекцијски надзор, као и друге елементе од значаја за планирање и вршење инспекцијског надзора.
Годишњи план инспекцијског надзора садржи податке и о специфичним циљевима који се планирају остварити у 2017 години а који су везани за Програмске активности Одељења  за инспекцијске послове, одговорност за реализацију задатака и активности и у ком року их треба реализовати.
Инспекцијски надзори и службене контроле спроводе употребом метода и техника како је прописано законским и подзаконским актима који су темељ за поступање инспекције, уз обавезно коришћење контролних листа.
Послови и задаци из делокруга односно Годишњег плана инспекцијског надзора Одељења за инспекцијске послове обавља свакодневно како у свом седишту тако и на терену на територији општине .....
На основу Чл.10 Закона о инспекцијском надзору Сл. гласник РС бр.36/2015, инспекција је дужна да сачини Годишњи план инспекцијског надзора, који се спроводи кроз оперативне (полугодишње, тромесечне и месечне) планове инспекцијског надзора.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</si>
</sst>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;[Red]0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7757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medium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medium">
        <color indexed="64"/>
      </diagonal>
    </border>
    <border>
      <left style="medium">
        <color rgb="FF4BACC6"/>
      </left>
      <right/>
      <top style="medium">
        <color rgb="FF4BACC6"/>
      </top>
      <bottom style="medium">
        <color rgb="FF4BACC6"/>
      </bottom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medium">
        <color rgb="FF4BACC6"/>
      </bottom>
      <diagonal/>
    </border>
    <border>
      <left style="medium">
        <color rgb="FF4BACC6"/>
      </left>
      <right/>
      <top/>
      <bottom/>
      <diagonal/>
    </border>
    <border>
      <left style="medium">
        <color rgb="FF4BACC6"/>
      </left>
      <right style="medium">
        <color rgb="FF4BACC6"/>
      </right>
      <top/>
      <bottom/>
      <diagonal/>
    </border>
    <border>
      <left style="medium">
        <color rgb="FF4BACC6"/>
      </left>
      <right/>
      <top style="medium">
        <color rgb="FF4BACC6"/>
      </top>
      <bottom/>
      <diagonal/>
    </border>
    <border>
      <left style="medium">
        <color rgb="FF4BACC6"/>
      </left>
      <right/>
      <top/>
      <bottom style="medium">
        <color rgb="FF4BACC6"/>
      </bottom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/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</borders>
  <cellStyleXfs count="1">
    <xf numFmtId="0" fontId="0" fillId="0" borderId="0"/>
  </cellStyleXfs>
  <cellXfs count="220">
    <xf numFmtId="0" fontId="0" fillId="0" borderId="0" xfId="0"/>
    <xf numFmtId="2" fontId="0" fillId="0" borderId="0" xfId="0" applyNumberFormat="1" applyAlignment="1">
      <alignment vertical="distributed" wrapText="1"/>
    </xf>
    <xf numFmtId="2" fontId="1" fillId="0" borderId="0" xfId="0" applyNumberFormat="1" applyFont="1" applyAlignment="1">
      <alignment horizontal="center" vertical="center" wrapText="1"/>
    </xf>
    <xf numFmtId="0" fontId="0" fillId="0" borderId="0" xfId="0" applyBorder="1"/>
    <xf numFmtId="2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/>
    <xf numFmtId="0" fontId="0" fillId="2" borderId="1" xfId="0" applyFill="1" applyBorder="1"/>
    <xf numFmtId="0" fontId="0" fillId="3" borderId="0" xfId="0" applyFill="1" applyBorder="1"/>
    <xf numFmtId="165" fontId="0" fillId="2" borderId="1" xfId="0" applyNumberFormat="1" applyFont="1" applyFill="1" applyBorder="1"/>
    <xf numFmtId="164" fontId="0" fillId="0" borderId="1" xfId="0" applyNumberFormat="1" applyBorder="1"/>
    <xf numFmtId="164" fontId="0" fillId="0" borderId="1" xfId="0" applyNumberFormat="1" applyBorder="1" applyProtection="1"/>
    <xf numFmtId="0" fontId="0" fillId="0" borderId="1" xfId="0" applyBorder="1" applyProtection="1"/>
    <xf numFmtId="0" fontId="0" fillId="0" borderId="0" xfId="0" applyAlignment="1">
      <alignment vertical="distributed"/>
    </xf>
    <xf numFmtId="0" fontId="0" fillId="0" borderId="0" xfId="0" applyAlignment="1">
      <alignment horizontal="center" vertical="distributed"/>
    </xf>
    <xf numFmtId="0" fontId="2" fillId="0" borderId="1" xfId="0" applyFont="1" applyBorder="1" applyAlignment="1">
      <alignment vertical="distributed"/>
    </xf>
    <xf numFmtId="0" fontId="2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4" fillId="4" borderId="3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/>
    </xf>
    <xf numFmtId="0" fontId="3" fillId="0" borderId="2" xfId="0" applyFont="1" applyBorder="1" applyAlignment="1">
      <alignment vertical="distributed" wrapText="1"/>
    </xf>
    <xf numFmtId="0" fontId="3" fillId="0" borderId="2" xfId="0" applyFont="1" applyBorder="1" applyAlignment="1">
      <alignment vertical="distributed" wrapText="1"/>
    </xf>
    <xf numFmtId="0" fontId="4" fillId="4" borderId="4" xfId="0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1" fillId="0" borderId="0" xfId="0" applyFont="1" applyAlignment="1">
      <alignment horizontal="left" vertical="distributed"/>
    </xf>
    <xf numFmtId="0" fontId="5" fillId="0" borderId="0" xfId="0" applyFont="1" applyAlignment="1">
      <alignment horizontal="center" vertical="distributed"/>
    </xf>
    <xf numFmtId="0" fontId="5" fillId="0" borderId="1" xfId="0" applyFont="1" applyBorder="1" applyAlignment="1">
      <alignment horizontal="center" vertical="distributed"/>
    </xf>
    <xf numFmtId="0" fontId="1" fillId="2" borderId="1" xfId="0" applyFont="1" applyFill="1" applyBorder="1" applyAlignment="1">
      <alignment horizontal="center" vertical="distributed" wrapText="1"/>
    </xf>
    <xf numFmtId="0" fontId="6" fillId="0" borderId="1" xfId="0" applyFont="1" applyBorder="1" applyAlignment="1">
      <alignment horizontal="center" vertical="distributed"/>
    </xf>
    <xf numFmtId="0" fontId="6" fillId="0" borderId="1" xfId="0" applyFont="1" applyBorder="1" applyAlignment="1">
      <alignment horizontal="center" vertical="distributed" wrapText="1"/>
    </xf>
    <xf numFmtId="0" fontId="0" fillId="0" borderId="0" xfId="0" applyAlignment="1">
      <alignment horizontal="justify" vertical="justify"/>
    </xf>
    <xf numFmtId="0" fontId="0" fillId="5" borderId="6" xfId="0" applyFill="1" applyBorder="1" applyAlignment="1">
      <alignment horizontal="center" vertical="distributed"/>
    </xf>
    <xf numFmtId="0" fontId="0" fillId="5" borderId="7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distributed"/>
    </xf>
    <xf numFmtId="0" fontId="0" fillId="6" borderId="7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distributed"/>
    </xf>
    <xf numFmtId="0" fontId="0" fillId="7" borderId="7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distributed"/>
    </xf>
    <xf numFmtId="0" fontId="0" fillId="8" borderId="7" xfId="0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distributed"/>
    </xf>
    <xf numFmtId="0" fontId="0" fillId="9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11" xfId="0" applyFill="1" applyBorder="1" applyAlignment="1">
      <alignment horizontal="center" vertical="center"/>
    </xf>
    <xf numFmtId="0" fontId="0" fillId="9" borderId="12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distributed"/>
    </xf>
    <xf numFmtId="0" fontId="0" fillId="8" borderId="1" xfId="0" applyFill="1" applyBorder="1" applyAlignment="1">
      <alignment horizontal="center" vertical="distributed"/>
    </xf>
    <xf numFmtId="0" fontId="0" fillId="7" borderId="1" xfId="0" applyFill="1" applyBorder="1" applyAlignment="1">
      <alignment horizontal="center" vertical="distributed"/>
    </xf>
    <xf numFmtId="0" fontId="0" fillId="6" borderId="1" xfId="0" applyFill="1" applyBorder="1" applyAlignment="1">
      <alignment horizontal="center" vertical="distributed"/>
    </xf>
    <xf numFmtId="0" fontId="0" fillId="5" borderId="1" xfId="0" applyFill="1" applyBorder="1" applyAlignment="1">
      <alignment horizontal="center" vertical="distributed"/>
    </xf>
    <xf numFmtId="0" fontId="0" fillId="6" borderId="1" xfId="0" applyFill="1" applyBorder="1"/>
    <xf numFmtId="0" fontId="0" fillId="5" borderId="1" xfId="0" applyFill="1" applyBorder="1"/>
    <xf numFmtId="0" fontId="0" fillId="10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7" fillId="0" borderId="3" xfId="0" applyFont="1" applyBorder="1" applyAlignment="1">
      <alignment vertical="distributed" wrapText="1"/>
    </xf>
    <xf numFmtId="0" fontId="0" fillId="5" borderId="13" xfId="0" applyFill="1" applyBorder="1"/>
    <xf numFmtId="0" fontId="0" fillId="6" borderId="13" xfId="0" applyFill="1" applyBorder="1"/>
    <xf numFmtId="0" fontId="0" fillId="7" borderId="13" xfId="0" applyFill="1" applyBorder="1"/>
    <xf numFmtId="0" fontId="0" fillId="8" borderId="13" xfId="0" applyFill="1" applyBorder="1"/>
    <xf numFmtId="0" fontId="0" fillId="9" borderId="13" xfId="0" applyFill="1" applyBorder="1"/>
    <xf numFmtId="0" fontId="0" fillId="0" borderId="1" xfId="0" applyBorder="1" applyAlignment="1">
      <alignment vertical="justify" wrapText="1"/>
    </xf>
    <xf numFmtId="0" fontId="0" fillId="0" borderId="0" xfId="0" applyAlignment="1">
      <alignment vertical="justify" wrapText="1"/>
    </xf>
    <xf numFmtId="0" fontId="0" fillId="0" borderId="1" xfId="0" applyBorder="1" applyAlignment="1">
      <alignment vertical="distributed" wrapText="1"/>
    </xf>
    <xf numFmtId="0" fontId="0" fillId="0" borderId="0" xfId="0" applyAlignment="1">
      <alignment horizontal="center" vertical="justify" wrapText="1"/>
    </xf>
    <xf numFmtId="0" fontId="0" fillId="0" borderId="1" xfId="0" applyBorder="1" applyAlignment="1">
      <alignment horizontal="center" vertical="justify" wrapText="1"/>
    </xf>
    <xf numFmtId="0" fontId="0" fillId="0" borderId="0" xfId="0" applyAlignment="1">
      <alignment horizontal="center" vertical="distributed" wrapText="1"/>
    </xf>
    <xf numFmtId="0" fontId="0" fillId="0" borderId="1" xfId="0" applyBorder="1" applyAlignment="1">
      <alignment horizontal="center" vertical="distributed" wrapText="1"/>
    </xf>
    <xf numFmtId="0" fontId="1" fillId="11" borderId="1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 vertical="top" wrapText="1"/>
    </xf>
    <xf numFmtId="0" fontId="8" fillId="0" borderId="32" xfId="0" applyFont="1" applyBorder="1" applyAlignment="1">
      <alignment horizontal="center" vertical="top" wrapText="1"/>
    </xf>
    <xf numFmtId="0" fontId="0" fillId="0" borderId="33" xfId="0" applyBorder="1" applyAlignment="1">
      <alignment vertical="top" wrapText="1"/>
    </xf>
    <xf numFmtId="0" fontId="0" fillId="0" borderId="34" xfId="0" applyBorder="1" applyAlignment="1">
      <alignment vertical="top" wrapText="1"/>
    </xf>
    <xf numFmtId="0" fontId="0" fillId="0" borderId="35" xfId="0" applyBorder="1" applyAlignment="1">
      <alignment vertical="top" wrapText="1"/>
    </xf>
    <xf numFmtId="0" fontId="0" fillId="0" borderId="36" xfId="0" applyBorder="1" applyAlignment="1">
      <alignment vertical="top" wrapText="1"/>
    </xf>
    <xf numFmtId="0" fontId="0" fillId="0" borderId="37" xfId="0" applyBorder="1" applyAlignment="1">
      <alignment vertical="top" wrapText="1"/>
    </xf>
    <xf numFmtId="0" fontId="0" fillId="0" borderId="38" xfId="0" applyBorder="1" applyAlignment="1">
      <alignment vertical="top" wrapText="1"/>
    </xf>
    <xf numFmtId="0" fontId="2" fillId="0" borderId="1" xfId="0" applyFont="1" applyBorder="1" applyAlignment="1">
      <alignment vertical="distributed" wrapText="1"/>
    </xf>
    <xf numFmtId="0" fontId="9" fillId="12" borderId="1" xfId="0" applyFont="1" applyFill="1" applyBorder="1" applyAlignment="1">
      <alignment horizontal="center" vertical="distributed"/>
    </xf>
    <xf numFmtId="0" fontId="10" fillId="12" borderId="1" xfId="0" applyFont="1" applyFill="1" applyBorder="1" applyAlignment="1">
      <alignment horizontal="center" vertical="distributed"/>
    </xf>
    <xf numFmtId="1" fontId="2" fillId="12" borderId="1" xfId="0" applyNumberFormat="1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0" fillId="13" borderId="1" xfId="0" applyFill="1" applyBorder="1"/>
    <xf numFmtId="0" fontId="9" fillId="14" borderId="1" xfId="0" applyFont="1" applyFill="1" applyBorder="1" applyAlignment="1">
      <alignment horizontal="center" vertical="distributed"/>
    </xf>
    <xf numFmtId="0" fontId="10" fillId="14" borderId="1" xfId="0" applyFont="1" applyFill="1" applyBorder="1" applyAlignment="1">
      <alignment horizontal="center" vertical="distributed"/>
    </xf>
    <xf numFmtId="1" fontId="2" fillId="14" borderId="1" xfId="0" applyNumberFormat="1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/>
    </xf>
    <xf numFmtId="0" fontId="4" fillId="0" borderId="2" xfId="0" applyFont="1" applyBorder="1" applyAlignment="1">
      <alignment vertical="distributed" wrapText="1"/>
    </xf>
    <xf numFmtId="0" fontId="9" fillId="6" borderId="1" xfId="0" applyFont="1" applyFill="1" applyBorder="1" applyAlignment="1">
      <alignment horizontal="center" vertical="distributed"/>
    </xf>
    <xf numFmtId="0" fontId="10" fillId="6" borderId="1" xfId="0" applyFont="1" applyFill="1" applyBorder="1" applyAlignment="1">
      <alignment horizontal="center" vertical="distributed"/>
    </xf>
    <xf numFmtId="1" fontId="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5" xfId="0" applyBorder="1" applyAlignment="1">
      <alignment vertical="distributed" wrapText="1"/>
    </xf>
    <xf numFmtId="0" fontId="0" fillId="0" borderId="16" xfId="0" applyBorder="1" applyAlignment="1">
      <alignment vertical="distributed" wrapText="1"/>
    </xf>
    <xf numFmtId="0" fontId="0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9" fillId="10" borderId="1" xfId="0" applyFont="1" applyFill="1" applyBorder="1" applyAlignment="1">
      <alignment horizontal="center" vertical="distributed"/>
    </xf>
    <xf numFmtId="0" fontId="10" fillId="10" borderId="1" xfId="0" applyFont="1" applyFill="1" applyBorder="1" applyAlignment="1">
      <alignment horizontal="center" vertical="distributed"/>
    </xf>
    <xf numFmtId="1" fontId="2" fillId="10" borderId="1" xfId="0" applyNumberFormat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0" fillId="0" borderId="10" xfId="0" applyFont="1" applyBorder="1" applyAlignment="1">
      <alignment vertical="top" wrapText="1"/>
    </xf>
    <xf numFmtId="0" fontId="0" fillId="0" borderId="1" xfId="0" applyFont="1" applyBorder="1" applyAlignment="1">
      <alignment vertical="distributed" wrapText="1"/>
    </xf>
    <xf numFmtId="0" fontId="0" fillId="0" borderId="1" xfId="0" applyFont="1" applyBorder="1"/>
    <xf numFmtId="0" fontId="0" fillId="0" borderId="1" xfId="0" applyFont="1" applyBorder="1" applyAlignment="1">
      <alignment vertical="distributed" wrapText="1"/>
    </xf>
    <xf numFmtId="0" fontId="9" fillId="5" borderId="1" xfId="0" applyFont="1" applyFill="1" applyBorder="1" applyAlignment="1">
      <alignment horizontal="center" vertical="distributed"/>
    </xf>
    <xf numFmtId="0" fontId="10" fillId="5" borderId="1" xfId="0" applyFont="1" applyFill="1" applyBorder="1" applyAlignment="1">
      <alignment horizontal="center" vertical="distributed"/>
    </xf>
    <xf numFmtId="1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justify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justify" vertical="justify" wrapText="1"/>
    </xf>
    <xf numFmtId="0" fontId="9" fillId="0" borderId="1" xfId="0" applyFont="1" applyBorder="1" applyAlignment="1">
      <alignment horizontal="center"/>
    </xf>
    <xf numFmtId="0" fontId="0" fillId="2" borderId="14" xfId="0" applyFill="1" applyBorder="1" applyAlignment="1"/>
    <xf numFmtId="0" fontId="0" fillId="2" borderId="15" xfId="0" applyFill="1" applyBorder="1" applyAlignment="1"/>
    <xf numFmtId="0" fontId="0" fillId="0" borderId="14" xfId="0" applyBorder="1" applyAlignment="1"/>
    <xf numFmtId="0" fontId="0" fillId="0" borderId="15" xfId="0" applyBorder="1" applyAlignment="1"/>
    <xf numFmtId="0" fontId="1" fillId="2" borderId="14" xfId="0" applyFont="1" applyFill="1" applyBorder="1" applyAlignment="1"/>
    <xf numFmtId="0" fontId="1" fillId="0" borderId="1" xfId="0" applyFont="1" applyBorder="1" applyAlignment="1">
      <alignment horizontal="left"/>
    </xf>
    <xf numFmtId="0" fontId="13" fillId="0" borderId="0" xfId="0" applyFont="1" applyAlignment="1">
      <alignment horizontal="center" vertical="center" wrapText="1"/>
    </xf>
    <xf numFmtId="0" fontId="9" fillId="0" borderId="1" xfId="0" applyFont="1" applyBorder="1" applyAlignment="1"/>
    <xf numFmtId="0" fontId="0" fillId="0" borderId="1" xfId="0" applyBorder="1" applyAlignment="1"/>
    <xf numFmtId="0" fontId="9" fillId="14" borderId="1" xfId="0" applyFont="1" applyFill="1" applyBorder="1" applyAlignment="1">
      <alignment horizontal="center"/>
    </xf>
    <xf numFmtId="0" fontId="9" fillId="14" borderId="14" xfId="0" applyFont="1" applyFill="1" applyBorder="1" applyAlignment="1">
      <alignment horizontal="center" vertical="center" wrapText="1"/>
    </xf>
    <xf numFmtId="0" fontId="2" fillId="14" borderId="17" xfId="0" applyFont="1" applyFill="1" applyBorder="1" applyAlignment="1">
      <alignment horizontal="center" vertical="center"/>
    </xf>
    <xf numFmtId="0" fontId="2" fillId="14" borderId="15" xfId="0" applyFont="1" applyFill="1" applyBorder="1" applyAlignment="1">
      <alignment horizontal="center" vertical="center"/>
    </xf>
    <xf numFmtId="0" fontId="9" fillId="14" borderId="16" xfId="0" applyFont="1" applyFill="1" applyBorder="1" applyAlignment="1">
      <alignment horizontal="center" textRotation="255"/>
    </xf>
    <xf numFmtId="0" fontId="2" fillId="14" borderId="10" xfId="0" applyFont="1" applyFill="1" applyBorder="1" applyAlignment="1">
      <alignment horizontal="center" textRotation="255"/>
    </xf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18" xfId="0" applyFont="1" applyBorder="1" applyAlignment="1">
      <alignment vertical="distributed"/>
    </xf>
    <xf numFmtId="0" fontId="4" fillId="0" borderId="19" xfId="0" applyFont="1" applyBorder="1" applyAlignment="1">
      <alignment vertical="distributed"/>
    </xf>
    <xf numFmtId="0" fontId="4" fillId="0" borderId="20" xfId="0" applyFont="1" applyBorder="1" applyAlignment="1">
      <alignment vertical="distributed"/>
    </xf>
    <xf numFmtId="0" fontId="10" fillId="0" borderId="18" xfId="0" applyFont="1" applyBorder="1" applyAlignment="1">
      <alignment vertical="distributed"/>
    </xf>
    <xf numFmtId="0" fontId="10" fillId="0" borderId="19" xfId="0" applyFont="1" applyBorder="1" applyAlignment="1">
      <alignment vertical="distributed"/>
    </xf>
    <xf numFmtId="0" fontId="10" fillId="0" borderId="20" xfId="0" applyFont="1" applyBorder="1" applyAlignment="1">
      <alignment vertical="distributed"/>
    </xf>
    <xf numFmtId="0" fontId="3" fillId="0" borderId="18" xfId="0" applyFont="1" applyBorder="1" applyAlignment="1">
      <alignment vertical="distributed"/>
    </xf>
    <xf numFmtId="0" fontId="3" fillId="0" borderId="19" xfId="0" applyFont="1" applyBorder="1" applyAlignment="1">
      <alignment vertical="distributed"/>
    </xf>
    <xf numFmtId="0" fontId="3" fillId="0" borderId="20" xfId="0" applyFont="1" applyBorder="1" applyAlignment="1">
      <alignment vertical="distributed"/>
    </xf>
    <xf numFmtId="0" fontId="3" fillId="0" borderId="18" xfId="0" applyFont="1" applyBorder="1" applyAlignment="1">
      <alignment vertical="distributed" wrapText="1"/>
    </xf>
    <xf numFmtId="0" fontId="3" fillId="0" borderId="19" xfId="0" applyFont="1" applyBorder="1" applyAlignment="1">
      <alignment vertical="distributed" wrapText="1"/>
    </xf>
    <xf numFmtId="0" fontId="3" fillId="0" borderId="20" xfId="0" applyFont="1" applyBorder="1" applyAlignment="1">
      <alignment vertical="distributed" wrapText="1"/>
    </xf>
    <xf numFmtId="0" fontId="4" fillId="4" borderId="21" xfId="0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3" fillId="0" borderId="22" xfId="0" applyFont="1" applyBorder="1" applyAlignment="1">
      <alignment vertical="distributed" wrapText="1"/>
    </xf>
    <xf numFmtId="0" fontId="3" fillId="0" borderId="23" xfId="0" applyFont="1" applyBorder="1" applyAlignment="1">
      <alignment vertical="distributed" wrapText="1"/>
    </xf>
    <xf numFmtId="0" fontId="3" fillId="0" borderId="24" xfId="0" applyFont="1" applyBorder="1" applyAlignment="1">
      <alignment vertical="distributed" wrapText="1"/>
    </xf>
    <xf numFmtId="0" fontId="3" fillId="0" borderId="25" xfId="0" applyFont="1" applyBorder="1" applyAlignment="1">
      <alignment vertical="distributed" wrapText="1"/>
    </xf>
    <xf numFmtId="0" fontId="3" fillId="0" borderId="0" xfId="0" applyFont="1" applyAlignment="1">
      <alignment vertical="distributed" wrapText="1"/>
    </xf>
    <xf numFmtId="0" fontId="3" fillId="0" borderId="26" xfId="0" applyFont="1" applyBorder="1" applyAlignment="1">
      <alignment vertical="distributed" wrapText="1"/>
    </xf>
    <xf numFmtId="0" fontId="3" fillId="0" borderId="27" xfId="0" applyFont="1" applyBorder="1" applyAlignment="1">
      <alignment vertical="distributed" wrapText="1"/>
    </xf>
    <xf numFmtId="0" fontId="3" fillId="0" borderId="28" xfId="0" applyFont="1" applyBorder="1" applyAlignment="1">
      <alignment vertical="distributed" wrapText="1"/>
    </xf>
    <xf numFmtId="0" fontId="3" fillId="0" borderId="2" xfId="0" applyFont="1" applyBorder="1" applyAlignment="1">
      <alignment vertical="distributed" wrapText="1"/>
    </xf>
    <xf numFmtId="0" fontId="4" fillId="0" borderId="18" xfId="0" applyFont="1" applyBorder="1" applyAlignment="1">
      <alignment vertical="distributed" wrapText="1"/>
    </xf>
    <xf numFmtId="0" fontId="4" fillId="0" borderId="19" xfId="0" applyFont="1" applyBorder="1" applyAlignment="1">
      <alignment vertical="distributed" wrapText="1"/>
    </xf>
    <xf numFmtId="0" fontId="4" fillId="0" borderId="20" xfId="0" applyFont="1" applyBorder="1" applyAlignment="1">
      <alignment vertical="distributed" wrapText="1"/>
    </xf>
    <xf numFmtId="0" fontId="3" fillId="0" borderId="2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2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justify" vertical="distributed"/>
    </xf>
    <xf numFmtId="0" fontId="0" fillId="0" borderId="29" xfId="0" applyBorder="1" applyAlignment="1">
      <alignment horizontal="center" vertical="distributed"/>
    </xf>
    <xf numFmtId="0" fontId="0" fillId="0" borderId="30" xfId="0" applyBorder="1" applyAlignment="1">
      <alignment horizontal="center" vertical="distributed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left" vertical="justify" wrapText="1"/>
    </xf>
    <xf numFmtId="0" fontId="0" fillId="0" borderId="17" xfId="0" applyBorder="1" applyAlignment="1">
      <alignment horizontal="left" vertical="justify" wrapText="1"/>
    </xf>
    <xf numFmtId="0" fontId="0" fillId="0" borderId="15" xfId="0" applyBorder="1" applyAlignment="1">
      <alignment horizontal="left" vertical="justify" wrapText="1"/>
    </xf>
    <xf numFmtId="0" fontId="0" fillId="0" borderId="1" xfId="0" applyBorder="1" applyAlignment="1">
      <alignment horizontal="left" vertical="justify" wrapText="1"/>
    </xf>
    <xf numFmtId="0" fontId="0" fillId="3" borderId="1" xfId="0" applyFill="1" applyBorder="1" applyAlignment="1">
      <alignment horizontal="left" vertical="justify" wrapText="1"/>
    </xf>
    <xf numFmtId="0" fontId="1" fillId="2" borderId="1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distributed"/>
    </xf>
    <xf numFmtId="0" fontId="1" fillId="2" borderId="10" xfId="0" applyFont="1" applyFill="1" applyBorder="1" applyAlignment="1">
      <alignment horizontal="center" vertical="distributed"/>
    </xf>
    <xf numFmtId="0" fontId="0" fillId="2" borderId="1" xfId="0" applyFill="1" applyBorder="1" applyAlignment="1">
      <alignment horizontal="center" vertical="center"/>
    </xf>
    <xf numFmtId="0" fontId="9" fillId="12" borderId="14" xfId="0" applyFont="1" applyFill="1" applyBorder="1" applyAlignment="1">
      <alignment horizontal="center" vertical="center" wrapText="1"/>
    </xf>
    <xf numFmtId="0" fontId="2" fillId="12" borderId="17" xfId="0" applyFont="1" applyFill="1" applyBorder="1" applyAlignment="1">
      <alignment horizontal="center" vertical="center"/>
    </xf>
    <xf numFmtId="0" fontId="2" fillId="12" borderId="15" xfId="0" applyFont="1" applyFill="1" applyBorder="1" applyAlignment="1">
      <alignment horizontal="center" vertical="center"/>
    </xf>
    <xf numFmtId="0" fontId="9" fillId="12" borderId="16" xfId="0" applyFont="1" applyFill="1" applyBorder="1" applyAlignment="1">
      <alignment horizontal="center" textRotation="255"/>
    </xf>
    <xf numFmtId="0" fontId="2" fillId="12" borderId="10" xfId="0" applyFont="1" applyFill="1" applyBorder="1" applyAlignment="1">
      <alignment horizontal="center" textRotation="255"/>
    </xf>
    <xf numFmtId="0" fontId="9" fillId="12" borderId="1" xfId="0" applyFont="1" applyFill="1" applyBorder="1" applyAlignment="1">
      <alignment horizontal="center"/>
    </xf>
    <xf numFmtId="0" fontId="9" fillId="6" borderId="14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textRotation="255"/>
    </xf>
    <xf numFmtId="0" fontId="2" fillId="6" borderId="10" xfId="0" applyFont="1" applyFill="1" applyBorder="1" applyAlignment="1">
      <alignment horizontal="center" textRotation="255"/>
    </xf>
    <xf numFmtId="0" fontId="9" fillId="6" borderId="1" xfId="0" applyFont="1" applyFill="1" applyBorder="1" applyAlignment="1">
      <alignment horizontal="center"/>
    </xf>
    <xf numFmtId="0" fontId="9" fillId="10" borderId="14" xfId="0" applyFont="1" applyFill="1" applyBorder="1" applyAlignment="1">
      <alignment horizontal="center" vertical="center" wrapText="1"/>
    </xf>
    <xf numFmtId="0" fontId="2" fillId="10" borderId="17" xfId="0" applyFont="1" applyFill="1" applyBorder="1" applyAlignment="1">
      <alignment horizontal="center" vertical="center"/>
    </xf>
    <xf numFmtId="0" fontId="2" fillId="10" borderId="15" xfId="0" applyFont="1" applyFill="1" applyBorder="1" applyAlignment="1">
      <alignment horizontal="center" vertical="center"/>
    </xf>
    <xf numFmtId="0" fontId="9" fillId="10" borderId="16" xfId="0" applyFont="1" applyFill="1" applyBorder="1" applyAlignment="1">
      <alignment horizontal="center" textRotation="255"/>
    </xf>
    <xf numFmtId="0" fontId="2" fillId="10" borderId="10" xfId="0" applyFont="1" applyFill="1" applyBorder="1" applyAlignment="1">
      <alignment horizontal="center" textRotation="255"/>
    </xf>
    <xf numFmtId="0" fontId="9" fillId="10" borderId="1" xfId="0" applyFont="1" applyFill="1" applyBorder="1" applyAlignment="1">
      <alignment horizontal="center"/>
    </xf>
    <xf numFmtId="0" fontId="9" fillId="5" borderId="14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textRotation="255"/>
    </xf>
    <xf numFmtId="0" fontId="2" fillId="5" borderId="10" xfId="0" applyFont="1" applyFill="1" applyBorder="1" applyAlignment="1">
      <alignment horizontal="center" textRotation="255"/>
    </xf>
    <xf numFmtId="0" fontId="9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095294076067852"/>
          <c:y val="0.1552346570397112"/>
          <c:w val="0.66666790674833842"/>
          <c:h val="0.67328519855595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'Табела 4- Број утрошених сати'!$B$3</c:f>
              <c:strCache>
                <c:ptCount val="1"/>
                <c:pt idx="0">
                  <c:v>% успешног времена 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'Табела 4- Број утрошених сати'!$A$4:$A$8</c:f>
              <c:strCache>
                <c:ptCount val="5"/>
                <c:pt idx="0">
                  <c:v>Техничка припрема</c:v>
                </c:pt>
                <c:pt idx="1">
                  <c:v>Документацијски преглед</c:v>
                </c:pt>
                <c:pt idx="2">
                  <c:v>Физички преглед</c:v>
                </c:pt>
                <c:pt idx="3">
                  <c:v>Издавање писмена</c:v>
                </c:pt>
                <c:pt idx="4">
                  <c:v>Манипулативни пословни</c:v>
                </c:pt>
              </c:strCache>
            </c:strRef>
          </c:cat>
          <c:val>
            <c:numRef>
              <c:f>'Табела 4- Број утрошених сати'!$B$4:$B$8</c:f>
              <c:numCache>
                <c:formatCode>0</c:formatCode>
                <c:ptCount val="5"/>
                <c:pt idx="0">
                  <c:v>18.363844393592675</c:v>
                </c:pt>
                <c:pt idx="1">
                  <c:v>29.490846681922196</c:v>
                </c:pt>
                <c:pt idx="2">
                  <c:v>28.97597254004577</c:v>
                </c:pt>
                <c:pt idx="3">
                  <c:v>13.300915331807781</c:v>
                </c:pt>
                <c:pt idx="4">
                  <c:v>9.8684210526315788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500080"/>
        <c:axId val="293500472"/>
      </c:barChart>
      <c:catAx>
        <c:axId val="29350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93500472"/>
        <c:crosses val="autoZero"/>
        <c:auto val="1"/>
        <c:lblAlgn val="ctr"/>
        <c:lblOffset val="100"/>
        <c:noMultiLvlLbl val="0"/>
      </c:catAx>
      <c:valAx>
        <c:axId val="293500472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crossAx val="2935000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>
      <c:oddHeader>&amp;CГРАФИЧКИ ПРИКАЗ
Број утрошених сата потребних за спровођење сваке поједине фазе појединачне
инспекцијског надзора/службене контроле по времену трајања</c:oddHeader>
    </c:headerFooter>
    <c:pageMargins b="0.75" l="0.7" r="0.7" t="0.75" header="0.3" footer="0.3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676496327565204"/>
          <c:y val="5.8165675173192752E-2"/>
          <c:w val="0.68382414319578566"/>
          <c:h val="0.72930808101772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'Број утрошених сати-Саобраћајна'!$B$4</c:f>
              <c:strCache>
                <c:ptCount val="1"/>
                <c:pt idx="0">
                  <c:v>% успешног времена </c:v>
                </c:pt>
              </c:strCache>
            </c:strRef>
          </c:tx>
          <c:invertIfNegative val="0"/>
          <c:cat>
            <c:strRef>
              <c:f>'Број утрошених сати-Саобраћајна'!$A$5:$A$9</c:f>
              <c:strCache>
                <c:ptCount val="5"/>
                <c:pt idx="0">
                  <c:v>Техничка припрема</c:v>
                </c:pt>
                <c:pt idx="1">
                  <c:v>Документацијски преглед</c:v>
                </c:pt>
                <c:pt idx="2">
                  <c:v>Физички преглед</c:v>
                </c:pt>
                <c:pt idx="3">
                  <c:v>Издавање писмена</c:v>
                </c:pt>
                <c:pt idx="4">
                  <c:v>Манипулативни пословни</c:v>
                </c:pt>
              </c:strCache>
            </c:strRef>
          </c:cat>
          <c:val>
            <c:numRef>
              <c:f>'Број утрошених сати-Саобраћајна'!$B$5:$B$9</c:f>
              <c:numCache>
                <c:formatCode>0</c:formatCode>
                <c:ptCount val="5"/>
                <c:pt idx="0">
                  <c:v>18.364779874213834</c:v>
                </c:pt>
                <c:pt idx="1">
                  <c:v>30.314465408805031</c:v>
                </c:pt>
                <c:pt idx="2">
                  <c:v>29.685534591194969</c:v>
                </c:pt>
                <c:pt idx="3">
                  <c:v>14.842767295597485</c:v>
                </c:pt>
                <c:pt idx="4">
                  <c:v>6.7924528301886795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498904"/>
        <c:axId val="293502040"/>
      </c:barChart>
      <c:catAx>
        <c:axId val="293498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93502040"/>
        <c:crosses val="autoZero"/>
        <c:auto val="1"/>
        <c:lblAlgn val="ctr"/>
        <c:lblOffset val="100"/>
        <c:noMultiLvlLbl val="0"/>
      </c:catAx>
      <c:valAx>
        <c:axId val="293502040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crossAx val="2934989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>
      <c:oddHeader>&amp;CГРАФИЧКИ ПРИКАЗ
Број утрошених сата потребних за спровођење сваке поједине фазе појединачне
инспекцијског надзора конуналне инспекције/службене контроле по времену трајања</c:oddHeader>
    </c:headerFooter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77737029446664"/>
          <c:y val="1.8202892423681939E-2"/>
          <c:w val="0.69610847445439183"/>
          <c:h val="0.77472024050684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'Број утрошених сати-Саобраћајна'!$B$4</c:f>
              <c:strCache>
                <c:ptCount val="1"/>
                <c:pt idx="0">
                  <c:v>% успешног времена 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'Број утрошених сати-Саобраћајна'!$A$5:$A$9</c:f>
              <c:strCache>
                <c:ptCount val="5"/>
                <c:pt idx="0">
                  <c:v>Техничка припрема</c:v>
                </c:pt>
                <c:pt idx="1">
                  <c:v>Документацијски преглед</c:v>
                </c:pt>
                <c:pt idx="2">
                  <c:v>Физички преглед</c:v>
                </c:pt>
                <c:pt idx="3">
                  <c:v>Издавање писмена</c:v>
                </c:pt>
                <c:pt idx="4">
                  <c:v>Манипулативни пословни</c:v>
                </c:pt>
              </c:strCache>
            </c:strRef>
          </c:cat>
          <c:val>
            <c:numRef>
              <c:f>'Број утрошених сати-Саобраћајна'!$B$5:$B$9</c:f>
              <c:numCache>
                <c:formatCode>0</c:formatCode>
                <c:ptCount val="5"/>
                <c:pt idx="0">
                  <c:v>18.364779874213834</c:v>
                </c:pt>
                <c:pt idx="1">
                  <c:v>30.314465408805031</c:v>
                </c:pt>
                <c:pt idx="2">
                  <c:v>29.685534591194969</c:v>
                </c:pt>
                <c:pt idx="3">
                  <c:v>14.842767295597485</c:v>
                </c:pt>
                <c:pt idx="4">
                  <c:v>6.7924528301886795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064592"/>
        <c:axId val="336064984"/>
      </c:barChart>
      <c:catAx>
        <c:axId val="33606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36064984"/>
        <c:crosses val="autoZero"/>
        <c:auto val="1"/>
        <c:lblAlgn val="ctr"/>
        <c:lblOffset val="100"/>
        <c:noMultiLvlLbl val="0"/>
      </c:catAx>
      <c:valAx>
        <c:axId val="336064984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crossAx val="3360645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>
      <c:oddHeader>&amp;CГРАФИЧКИ ПРИКАЗ
Број утрошених сата потребних за спровођење сваке поједине фазе појединачне
инспекцијског надзора конуналне инспекције/службене контроле по времену трајања</c:oddHeader>
    </c:headerFooter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736184518031136"/>
          <c:y val="1.8202892423681939E-2"/>
          <c:w val="0.73263815481968864"/>
          <c:h val="0.774720240506849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'Број утрошених сати-Саобраћајна'!$B$4</c:f>
              <c:strCache>
                <c:ptCount val="1"/>
                <c:pt idx="0">
                  <c:v>% успешног времена 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'Број утрошених сати-Саобраћајна'!$A$5:$A$9</c:f>
              <c:strCache>
                <c:ptCount val="5"/>
                <c:pt idx="0">
                  <c:v>Техничка припрема</c:v>
                </c:pt>
                <c:pt idx="1">
                  <c:v>Документацијски преглед</c:v>
                </c:pt>
                <c:pt idx="2">
                  <c:v>Физички преглед</c:v>
                </c:pt>
                <c:pt idx="3">
                  <c:v>Издавање писмена</c:v>
                </c:pt>
                <c:pt idx="4">
                  <c:v>Манипулативни пословни</c:v>
                </c:pt>
              </c:strCache>
            </c:strRef>
          </c:cat>
          <c:val>
            <c:numRef>
              <c:f>'Број утрошених сати-Саобраћајна'!$B$5:$B$9</c:f>
              <c:numCache>
                <c:formatCode>0</c:formatCode>
                <c:ptCount val="5"/>
                <c:pt idx="0">
                  <c:v>18.364779874213834</c:v>
                </c:pt>
                <c:pt idx="1">
                  <c:v>30.314465408805031</c:v>
                </c:pt>
                <c:pt idx="2">
                  <c:v>29.685534591194969</c:v>
                </c:pt>
                <c:pt idx="3">
                  <c:v>14.842767295597485</c:v>
                </c:pt>
                <c:pt idx="4">
                  <c:v>6.7924528301886795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066552"/>
        <c:axId val="336066944"/>
      </c:barChart>
      <c:catAx>
        <c:axId val="336066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36066944"/>
        <c:crosses val="autoZero"/>
        <c:auto val="1"/>
        <c:lblAlgn val="ctr"/>
        <c:lblOffset val="100"/>
        <c:noMultiLvlLbl val="0"/>
      </c:catAx>
      <c:valAx>
        <c:axId val="336066944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crossAx val="3360665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>
      <c:oddHeader>&amp;CГРАФИЧКИ ПРИКАЗ
Број утрошених сата потребних за спровођење сваке поједине фазе појединачне
инспекцијског надзора конуналне инспекције/службене контроле по времену трајања</c:oddHeader>
    </c:headerFooter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736184518031136"/>
          <c:y val="1.8202892423681939E-2"/>
          <c:w val="0.73263815481968864"/>
          <c:h val="0.774720240506849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'Број утрошених сати-Саобраћајна'!$B$4</c:f>
              <c:strCache>
                <c:ptCount val="1"/>
                <c:pt idx="0">
                  <c:v>% успешног времена 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'Број утрошених сати-Саобраћајна'!$A$5:$A$9</c:f>
              <c:strCache>
                <c:ptCount val="5"/>
                <c:pt idx="0">
                  <c:v>Техничка припрема</c:v>
                </c:pt>
                <c:pt idx="1">
                  <c:v>Документацијски преглед</c:v>
                </c:pt>
                <c:pt idx="2">
                  <c:v>Физички преглед</c:v>
                </c:pt>
                <c:pt idx="3">
                  <c:v>Издавање писмена</c:v>
                </c:pt>
                <c:pt idx="4">
                  <c:v>Манипулативни пословни</c:v>
                </c:pt>
              </c:strCache>
            </c:strRef>
          </c:cat>
          <c:val>
            <c:numRef>
              <c:f>'Број утрошених сати-Саобраћајна'!$B$5:$B$9</c:f>
              <c:numCache>
                <c:formatCode>0</c:formatCode>
                <c:ptCount val="5"/>
                <c:pt idx="0">
                  <c:v>18.364779874213834</c:v>
                </c:pt>
                <c:pt idx="1">
                  <c:v>30.314465408805031</c:v>
                </c:pt>
                <c:pt idx="2">
                  <c:v>29.685534591194969</c:v>
                </c:pt>
                <c:pt idx="3">
                  <c:v>14.842767295597485</c:v>
                </c:pt>
                <c:pt idx="4">
                  <c:v>6.7924528301886795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495768"/>
        <c:axId val="293496160"/>
      </c:barChart>
      <c:catAx>
        <c:axId val="293495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93496160"/>
        <c:crosses val="autoZero"/>
        <c:auto val="1"/>
        <c:lblAlgn val="ctr"/>
        <c:lblOffset val="100"/>
        <c:noMultiLvlLbl val="0"/>
      </c:catAx>
      <c:valAx>
        <c:axId val="293496160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crossAx val="2934957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>
      <c:oddHeader>&amp;CГРАФИЧКИ ПРИКАЗ
Број утрошених сата потребних за спровођење сваке поједине фазе појединачне
инспекцијског надзора конуналне инспекције/службене контроле по времену трајања</c:oddHeader>
    </c:headerFooter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2</xdr:row>
      <xdr:rowOff>0</xdr:rowOff>
    </xdr:from>
    <xdr:to>
      <xdr:col>8</xdr:col>
      <xdr:colOff>476250</xdr:colOff>
      <xdr:row>29</xdr:row>
      <xdr:rowOff>133350</xdr:rowOff>
    </xdr:to>
    <xdr:graphicFrame macro="">
      <xdr:nvGraphicFramePr>
        <xdr:cNvPr id="307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3</xdr:row>
      <xdr:rowOff>190500</xdr:rowOff>
    </xdr:from>
    <xdr:to>
      <xdr:col>8</xdr:col>
      <xdr:colOff>533400</xdr:colOff>
      <xdr:row>26</xdr:row>
      <xdr:rowOff>66675</xdr:rowOff>
    </xdr:to>
    <xdr:graphicFrame macro="">
      <xdr:nvGraphicFramePr>
        <xdr:cNvPr id="71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3</xdr:row>
      <xdr:rowOff>9525</xdr:rowOff>
    </xdr:from>
    <xdr:to>
      <xdr:col>8</xdr:col>
      <xdr:colOff>533400</xdr:colOff>
      <xdr:row>28</xdr:row>
      <xdr:rowOff>104775</xdr:rowOff>
    </xdr:to>
    <xdr:graphicFrame macro="">
      <xdr:nvGraphicFramePr>
        <xdr:cNvPr id="122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</xdr:row>
      <xdr:rowOff>9525</xdr:rowOff>
    </xdr:from>
    <xdr:to>
      <xdr:col>8</xdr:col>
      <xdr:colOff>466725</xdr:colOff>
      <xdr:row>28</xdr:row>
      <xdr:rowOff>104775</xdr:rowOff>
    </xdr:to>
    <xdr:graphicFrame macro="">
      <xdr:nvGraphicFramePr>
        <xdr:cNvPr id="1946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</xdr:row>
      <xdr:rowOff>9525</xdr:rowOff>
    </xdr:from>
    <xdr:to>
      <xdr:col>8</xdr:col>
      <xdr:colOff>466725</xdr:colOff>
      <xdr:row>28</xdr:row>
      <xdr:rowOff>104775</xdr:rowOff>
    </xdr:to>
    <xdr:graphicFrame macro="">
      <xdr:nvGraphicFramePr>
        <xdr:cNvPr id="3072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C3:G22"/>
  <sheetViews>
    <sheetView view="pageLayout" topLeftCell="A4" workbookViewId="0">
      <selection activeCell="F15" sqref="F15"/>
    </sheetView>
  </sheetViews>
  <sheetFormatPr defaultRowHeight="15" x14ac:dyDescent="0.25"/>
  <sheetData>
    <row r="3" spans="3:7" x14ac:dyDescent="0.25">
      <c r="C3" s="127" t="s">
        <v>10</v>
      </c>
      <c r="D3" s="127"/>
      <c r="E3" s="127"/>
      <c r="F3" s="127"/>
      <c r="G3" s="127"/>
    </row>
    <row r="4" spans="3:7" x14ac:dyDescent="0.25">
      <c r="C4" s="127"/>
      <c r="D4" s="127"/>
      <c r="E4" s="127"/>
      <c r="F4" s="127"/>
      <c r="G4" s="127"/>
    </row>
    <row r="5" spans="3:7" x14ac:dyDescent="0.25">
      <c r="C5" s="127"/>
      <c r="D5" s="127"/>
      <c r="E5" s="127"/>
      <c r="F5" s="127"/>
      <c r="G5" s="127"/>
    </row>
    <row r="6" spans="3:7" x14ac:dyDescent="0.25">
      <c r="C6" s="127"/>
      <c r="D6" s="127"/>
      <c r="E6" s="127"/>
      <c r="F6" s="127"/>
      <c r="G6" s="127"/>
    </row>
    <row r="7" spans="3:7" x14ac:dyDescent="0.25">
      <c r="C7" s="127"/>
      <c r="D7" s="127"/>
      <c r="E7" s="127"/>
      <c r="F7" s="127"/>
      <c r="G7" s="127"/>
    </row>
    <row r="18" spans="3:7" x14ac:dyDescent="0.25">
      <c r="C18" s="126" t="s">
        <v>9</v>
      </c>
      <c r="D18" s="126"/>
      <c r="E18" s="126"/>
      <c r="F18" s="126"/>
      <c r="G18" s="126"/>
    </row>
    <row r="19" spans="3:7" x14ac:dyDescent="0.25">
      <c r="C19" s="126"/>
      <c r="D19" s="126"/>
      <c r="E19" s="126"/>
      <c r="F19" s="126"/>
      <c r="G19" s="126"/>
    </row>
    <row r="20" spans="3:7" x14ac:dyDescent="0.25">
      <c r="C20" s="126"/>
      <c r="D20" s="126"/>
      <c r="E20" s="126"/>
      <c r="F20" s="126"/>
      <c r="G20" s="126"/>
    </row>
    <row r="21" spans="3:7" x14ac:dyDescent="0.25">
      <c r="C21" s="126"/>
      <c r="D21" s="126"/>
      <c r="E21" s="126"/>
      <c r="F21" s="126"/>
      <c r="G21" s="126"/>
    </row>
    <row r="22" spans="3:7" x14ac:dyDescent="0.25">
      <c r="C22" s="126"/>
      <c r="D22" s="126"/>
      <c r="E22" s="126"/>
      <c r="F22" s="126"/>
      <c r="G22" s="126"/>
    </row>
  </sheetData>
  <mergeCells count="2">
    <mergeCell ref="C18:G22"/>
    <mergeCell ref="C3:G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3"/>
  </sheetPr>
  <dimension ref="A1:I22"/>
  <sheetViews>
    <sheetView view="pageLayout" topLeftCell="A16" workbookViewId="0">
      <selection activeCell="F15" sqref="F15"/>
    </sheetView>
  </sheetViews>
  <sheetFormatPr defaultColWidth="9.140625" defaultRowHeight="15" x14ac:dyDescent="0.25"/>
  <cols>
    <col min="1" max="1" width="28.7109375" customWidth="1"/>
    <col min="2" max="6" width="9" customWidth="1"/>
    <col min="7" max="10" width="10" customWidth="1"/>
  </cols>
  <sheetData>
    <row r="1" spans="1:9" x14ac:dyDescent="0.25">
      <c r="A1" s="181" t="s">
        <v>95</v>
      </c>
      <c r="B1" s="181"/>
      <c r="C1" s="181"/>
      <c r="D1" s="181"/>
      <c r="E1" s="181"/>
      <c r="F1" s="181"/>
      <c r="G1" s="181"/>
    </row>
    <row r="2" spans="1:9" x14ac:dyDescent="0.25">
      <c r="A2" s="181"/>
      <c r="B2" s="181"/>
      <c r="C2" s="181"/>
      <c r="D2" s="181"/>
      <c r="E2" s="181"/>
      <c r="F2" s="181"/>
      <c r="G2" s="181"/>
      <c r="H2" s="36"/>
      <c r="I2" s="36"/>
    </row>
    <row r="3" spans="1:9" x14ac:dyDescent="0.25">
      <c r="A3" s="181"/>
      <c r="B3" s="181"/>
      <c r="C3" s="181"/>
      <c r="D3" s="181"/>
      <c r="E3" s="181"/>
      <c r="F3" s="181"/>
      <c r="G3" s="181"/>
      <c r="H3" s="36"/>
      <c r="I3" s="36"/>
    </row>
    <row r="4" spans="1:9" x14ac:dyDescent="0.25">
      <c r="A4" s="181"/>
      <c r="B4" s="181"/>
      <c r="C4" s="181"/>
      <c r="D4" s="181"/>
      <c r="E4" s="181"/>
      <c r="F4" s="181"/>
      <c r="G4" s="181"/>
      <c r="H4" s="36"/>
      <c r="I4" s="36"/>
    </row>
    <row r="5" spans="1:9" x14ac:dyDescent="0.25">
      <c r="A5" s="181"/>
      <c r="B5" s="181"/>
      <c r="C5" s="181"/>
      <c r="D5" s="181"/>
      <c r="E5" s="181"/>
      <c r="F5" s="181"/>
      <c r="G5" s="181"/>
      <c r="H5" s="36"/>
      <c r="I5" s="36"/>
    </row>
    <row r="6" spans="1:9" x14ac:dyDescent="0.25">
      <c r="A6" s="181"/>
      <c r="B6" s="181"/>
      <c r="C6" s="181"/>
      <c r="D6" s="181"/>
      <c r="E6" s="181"/>
      <c r="F6" s="181"/>
      <c r="G6" s="181"/>
      <c r="H6" s="36"/>
      <c r="I6" s="36"/>
    </row>
    <row r="7" spans="1:9" x14ac:dyDescent="0.25">
      <c r="A7" s="36"/>
      <c r="B7" s="36"/>
      <c r="C7" s="36"/>
      <c r="D7" s="36"/>
      <c r="E7" s="36"/>
      <c r="F7" s="36"/>
      <c r="G7" s="36"/>
      <c r="H7" s="36"/>
      <c r="I7" s="36"/>
    </row>
    <row r="8" spans="1:9" ht="15.75" thickBot="1" x14ac:dyDescent="0.3"/>
    <row r="9" spans="1:9" s="14" customFormat="1" ht="38.25" customHeight="1" x14ac:dyDescent="0.25">
      <c r="A9" s="182" t="s">
        <v>119</v>
      </c>
      <c r="B9" s="37" t="s">
        <v>96</v>
      </c>
      <c r="C9" s="39" t="s">
        <v>97</v>
      </c>
      <c r="D9" s="41" t="s">
        <v>98</v>
      </c>
      <c r="E9" s="43" t="s">
        <v>99</v>
      </c>
      <c r="F9" s="45" t="s">
        <v>100</v>
      </c>
    </row>
    <row r="10" spans="1:9" ht="15.75" thickBot="1" x14ac:dyDescent="0.3">
      <c r="A10" s="183"/>
      <c r="B10" s="38">
        <v>1</v>
      </c>
      <c r="C10" s="40">
        <v>2</v>
      </c>
      <c r="D10" s="42">
        <v>3</v>
      </c>
      <c r="E10" s="44">
        <v>4</v>
      </c>
      <c r="F10" s="46">
        <v>5</v>
      </c>
    </row>
    <row r="11" spans="1:9" ht="15.75" thickBot="1" x14ac:dyDescent="0.3">
      <c r="A11" s="71" t="s">
        <v>102</v>
      </c>
      <c r="B11" s="47">
        <v>1</v>
      </c>
      <c r="C11" s="48"/>
      <c r="D11" s="49"/>
      <c r="E11" s="50"/>
      <c r="F11" s="55"/>
    </row>
    <row r="12" spans="1:9" ht="15.75" thickBot="1" x14ac:dyDescent="0.3">
      <c r="A12" s="71" t="s">
        <v>103</v>
      </c>
      <c r="B12" s="51"/>
      <c r="C12" s="52"/>
      <c r="D12" s="53">
        <v>3</v>
      </c>
      <c r="E12" s="54"/>
      <c r="F12" s="56"/>
    </row>
    <row r="13" spans="1:9" ht="15.75" thickBot="1" x14ac:dyDescent="0.3">
      <c r="A13" s="71" t="s">
        <v>104</v>
      </c>
      <c r="B13" s="51">
        <v>1</v>
      </c>
      <c r="C13" s="52"/>
      <c r="D13" s="53"/>
      <c r="E13" s="54"/>
      <c r="F13" s="56"/>
    </row>
    <row r="14" spans="1:9" ht="15.75" thickBot="1" x14ac:dyDescent="0.3">
      <c r="A14" s="71" t="s">
        <v>105</v>
      </c>
      <c r="B14" s="51"/>
      <c r="C14" s="52">
        <v>2</v>
      </c>
      <c r="D14" s="53"/>
      <c r="E14" s="54"/>
      <c r="F14" s="56"/>
    </row>
    <row r="15" spans="1:9" ht="48" customHeight="1" thickBot="1" x14ac:dyDescent="0.3">
      <c r="A15" s="71" t="s">
        <v>106</v>
      </c>
      <c r="B15" s="51">
        <v>1</v>
      </c>
      <c r="C15" s="52"/>
      <c r="D15" s="53"/>
      <c r="E15" s="54"/>
      <c r="F15" s="56"/>
    </row>
    <row r="16" spans="1:9" ht="45.75" thickBot="1" x14ac:dyDescent="0.3">
      <c r="A16" s="71" t="s">
        <v>107</v>
      </c>
      <c r="B16" s="51"/>
      <c r="C16" s="52">
        <v>2</v>
      </c>
      <c r="D16" s="53"/>
      <c r="E16" s="54"/>
      <c r="F16" s="56"/>
    </row>
    <row r="17" spans="1:6" ht="15.75" thickBot="1" x14ac:dyDescent="0.3">
      <c r="A17" s="71" t="s">
        <v>108</v>
      </c>
      <c r="B17" s="51"/>
      <c r="C17" s="52"/>
      <c r="D17" s="53"/>
      <c r="E17" s="54">
        <v>4</v>
      </c>
      <c r="F17" s="56"/>
    </row>
    <row r="18" spans="1:6" ht="30.75" thickBot="1" x14ac:dyDescent="0.3">
      <c r="A18" s="71" t="s">
        <v>109</v>
      </c>
      <c r="B18" s="51"/>
      <c r="C18" s="52"/>
      <c r="D18" s="53">
        <v>3</v>
      </c>
      <c r="E18" s="54"/>
      <c r="F18" s="56"/>
    </row>
    <row r="19" spans="1:6" ht="45.75" thickBot="1" x14ac:dyDescent="0.3">
      <c r="A19" s="71" t="s">
        <v>110</v>
      </c>
      <c r="B19" s="51"/>
      <c r="C19" s="52"/>
      <c r="D19" s="53"/>
      <c r="E19" s="54"/>
      <c r="F19" s="56">
        <v>5</v>
      </c>
    </row>
    <row r="20" spans="1:6" ht="30.75" thickBot="1" x14ac:dyDescent="0.3">
      <c r="A20" s="71" t="s">
        <v>111</v>
      </c>
      <c r="B20" s="51"/>
      <c r="C20" s="52"/>
      <c r="D20" s="53"/>
      <c r="E20" s="54">
        <v>4</v>
      </c>
      <c r="F20" s="56"/>
    </row>
    <row r="21" spans="1:6" ht="15.75" thickBot="1" x14ac:dyDescent="0.3">
      <c r="A21" s="71" t="s">
        <v>112</v>
      </c>
      <c r="B21" s="51"/>
      <c r="C21" s="52"/>
      <c r="D21" s="53">
        <v>3</v>
      </c>
      <c r="E21" s="54"/>
      <c r="F21" s="56"/>
    </row>
    <row r="22" spans="1:6" ht="30.75" thickBot="1" x14ac:dyDescent="0.3">
      <c r="A22" s="71" t="s">
        <v>113</v>
      </c>
      <c r="B22" s="38"/>
      <c r="C22" s="40"/>
      <c r="D22" s="42"/>
      <c r="E22" s="44">
        <v>4</v>
      </c>
      <c r="F22" s="46"/>
    </row>
  </sheetData>
  <mergeCells count="2">
    <mergeCell ref="A1:G6"/>
    <mergeCell ref="A9:A10"/>
  </mergeCells>
  <pageMargins left="0.7" right="0.7" top="0.75" bottom="0.75" header="0.3" footer="0.3"/>
  <pageSetup paperSize="9" orientation="portrait" r:id="rId1"/>
  <headerFooter>
    <oddHeader>&amp;CПРОЦЕНА РИЗИКА У ИНСПЕКЦИЈСКОМ НАДЗОРУ – ОДЕЉЕЊА КОМУНАЛНЕ ИНСПЕКЦИЈЕ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3"/>
  </sheetPr>
  <dimension ref="B6:G18"/>
  <sheetViews>
    <sheetView view="pageLayout" topLeftCell="A13" workbookViewId="0">
      <selection activeCell="K8" sqref="K8"/>
    </sheetView>
  </sheetViews>
  <sheetFormatPr defaultRowHeight="15" x14ac:dyDescent="0.25"/>
  <cols>
    <col min="2" max="2" width="12.140625" customWidth="1"/>
    <col min="3" max="3" width="9.5703125" customWidth="1"/>
    <col min="5" max="5" width="14.140625" customWidth="1"/>
    <col min="6" max="6" width="8.140625" customWidth="1"/>
    <col min="7" max="7" width="11.85546875" customWidth="1"/>
  </cols>
  <sheetData>
    <row r="6" spans="2:7" ht="42.6" customHeight="1" x14ac:dyDescent="0.25">
      <c r="B6" s="63"/>
      <c r="C6" s="62"/>
      <c r="D6" s="65"/>
      <c r="E6" s="66"/>
      <c r="F6" s="76"/>
      <c r="G6" s="57" t="s">
        <v>100</v>
      </c>
    </row>
    <row r="7" spans="2:7" ht="42.6" customHeight="1" x14ac:dyDescent="0.25">
      <c r="B7" s="63"/>
      <c r="C7" s="62"/>
      <c r="D7" s="65"/>
      <c r="E7" s="75"/>
      <c r="F7" s="67"/>
      <c r="G7" s="58" t="s">
        <v>99</v>
      </c>
    </row>
    <row r="8" spans="2:7" ht="42.6" customHeight="1" x14ac:dyDescent="0.25">
      <c r="B8" s="63"/>
      <c r="C8" s="62"/>
      <c r="D8" s="74"/>
      <c r="E8" s="66"/>
      <c r="F8" s="67"/>
      <c r="G8" s="59" t="s">
        <v>98</v>
      </c>
    </row>
    <row r="9" spans="2:7" ht="42.6" customHeight="1" x14ac:dyDescent="0.25">
      <c r="B9" s="63"/>
      <c r="C9" s="73"/>
      <c r="D9" s="65"/>
      <c r="E9" s="66"/>
      <c r="F9" s="67"/>
      <c r="G9" s="60" t="s">
        <v>97</v>
      </c>
    </row>
    <row r="10" spans="2:7" ht="42.6" customHeight="1" x14ac:dyDescent="0.25">
      <c r="B10" s="72"/>
      <c r="C10" s="62"/>
      <c r="D10" s="65"/>
      <c r="E10" s="66"/>
      <c r="F10" s="67"/>
      <c r="G10" s="61" t="s">
        <v>96</v>
      </c>
    </row>
    <row r="11" spans="2:7" x14ac:dyDescent="0.25">
      <c r="B11" s="69">
        <v>1</v>
      </c>
      <c r="C11" s="69">
        <v>2</v>
      </c>
      <c r="D11" s="69">
        <v>3</v>
      </c>
      <c r="E11" s="69">
        <v>4</v>
      </c>
      <c r="F11" s="69">
        <v>5</v>
      </c>
      <c r="G11" s="184"/>
    </row>
    <row r="12" spans="2:7" x14ac:dyDescent="0.25">
      <c r="B12" s="184" t="s">
        <v>101</v>
      </c>
      <c r="C12" s="184"/>
      <c r="D12" s="184"/>
      <c r="E12" s="184"/>
      <c r="F12" s="184"/>
      <c r="G12" s="184"/>
    </row>
    <row r="13" spans="2:7" ht="64.5" customHeight="1" x14ac:dyDescent="0.25">
      <c r="B13" s="51">
        <v>1</v>
      </c>
      <c r="C13" s="185" t="s">
        <v>114</v>
      </c>
      <c r="D13" s="186"/>
      <c r="E13" s="186"/>
      <c r="F13" s="187"/>
      <c r="G13" s="184"/>
    </row>
    <row r="14" spans="2:7" ht="47.25" customHeight="1" x14ac:dyDescent="0.25">
      <c r="B14" s="52">
        <v>2</v>
      </c>
      <c r="C14" s="188" t="s">
        <v>115</v>
      </c>
      <c r="D14" s="188"/>
      <c r="E14" s="188"/>
      <c r="F14" s="188"/>
      <c r="G14" s="184"/>
    </row>
    <row r="15" spans="2:7" ht="46.5" customHeight="1" x14ac:dyDescent="0.25">
      <c r="B15" s="53">
        <v>3</v>
      </c>
      <c r="C15" s="188" t="s">
        <v>116</v>
      </c>
      <c r="D15" s="188"/>
      <c r="E15" s="188"/>
      <c r="F15" s="188"/>
      <c r="G15" s="184"/>
    </row>
    <row r="16" spans="2:7" ht="79.5" customHeight="1" x14ac:dyDescent="0.25">
      <c r="B16" s="54">
        <v>4</v>
      </c>
      <c r="C16" s="188" t="s">
        <v>117</v>
      </c>
      <c r="D16" s="188"/>
      <c r="E16" s="188"/>
      <c r="F16" s="188"/>
      <c r="G16" s="184"/>
    </row>
    <row r="17" spans="2:7" ht="30" customHeight="1" x14ac:dyDescent="0.25">
      <c r="B17" s="70">
        <v>5</v>
      </c>
      <c r="C17" s="189" t="s">
        <v>118</v>
      </c>
      <c r="D17" s="189"/>
      <c r="E17" s="189"/>
      <c r="F17" s="189"/>
      <c r="G17" s="184"/>
    </row>
    <row r="18" spans="2:7" x14ac:dyDescent="0.25">
      <c r="B18" s="68"/>
    </row>
  </sheetData>
  <mergeCells count="7">
    <mergeCell ref="G11:G17"/>
    <mergeCell ref="B12:F12"/>
    <mergeCell ref="C13:F13"/>
    <mergeCell ref="C14:F14"/>
    <mergeCell ref="C15:F15"/>
    <mergeCell ref="C16:F16"/>
    <mergeCell ref="C17:F17"/>
  </mergeCells>
  <pageMargins left="0.7" right="0.7" top="0.75" bottom="0.75" header="0.3" footer="0.3"/>
  <pageSetup paperSize="9" orientation="portrait" r:id="rId1"/>
  <headerFooter>
    <oddHeader>&amp;CЛЕГЕНДА ПРОЦЕНЕ РИЗИКА У ИНСПЕКЦИЈСКОМ НАДЗОРУ – ОДЕЉЕЊА КОМУНАЛНЕ ИНСПЕКЦИЈЕ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3"/>
  </sheetPr>
  <dimension ref="A1:U32"/>
  <sheetViews>
    <sheetView view="pageLayout" workbookViewId="0">
      <selection activeCell="I8" sqref="I8"/>
    </sheetView>
  </sheetViews>
  <sheetFormatPr defaultColWidth="9.140625" defaultRowHeight="15" x14ac:dyDescent="0.25"/>
  <cols>
    <col min="1" max="1" width="3.42578125" customWidth="1"/>
    <col min="2" max="2" width="46.28515625" customWidth="1"/>
    <col min="3" max="3" width="10.28515625" customWidth="1"/>
    <col min="4" max="4" width="10" customWidth="1"/>
    <col min="5" max="16" width="4.85546875" customWidth="1"/>
    <col min="17" max="19" width="6.140625" customWidth="1"/>
    <col min="20" max="21" width="0" hidden="1" customWidth="1"/>
  </cols>
  <sheetData>
    <row r="1" spans="1:21" ht="43.5" customHeight="1" thickBot="1" x14ac:dyDescent="0.3">
      <c r="A1" s="190" t="s">
        <v>127</v>
      </c>
      <c r="B1" s="192" t="s">
        <v>126</v>
      </c>
      <c r="C1" s="193" t="s">
        <v>153</v>
      </c>
      <c r="D1" s="193" t="s">
        <v>154</v>
      </c>
      <c r="E1" s="192" t="s">
        <v>125</v>
      </c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</row>
    <row r="2" spans="1:21" ht="72" customHeight="1" thickBot="1" x14ac:dyDescent="0.3">
      <c r="A2" s="191"/>
      <c r="B2" s="192"/>
      <c r="C2" s="194"/>
      <c r="D2" s="194"/>
      <c r="E2" s="84">
        <v>1</v>
      </c>
      <c r="F2" s="84">
        <v>2</v>
      </c>
      <c r="G2" s="84">
        <v>3</v>
      </c>
      <c r="H2" s="84">
        <v>4</v>
      </c>
      <c r="I2" s="84">
        <v>5</v>
      </c>
      <c r="J2" s="84">
        <v>6</v>
      </c>
      <c r="K2" s="84">
        <v>7</v>
      </c>
      <c r="L2" s="84">
        <v>8</v>
      </c>
      <c r="M2" s="84">
        <v>9</v>
      </c>
      <c r="N2" s="84">
        <v>10</v>
      </c>
      <c r="O2" s="84">
        <v>11</v>
      </c>
      <c r="P2" s="84">
        <v>12</v>
      </c>
      <c r="T2" s="85" t="s">
        <v>155</v>
      </c>
      <c r="U2" s="86" t="s">
        <v>156</v>
      </c>
    </row>
    <row r="3" spans="1:21" ht="45" x14ac:dyDescent="0.25">
      <c r="A3" s="5">
        <v>1</v>
      </c>
      <c r="B3" s="79" t="s">
        <v>152</v>
      </c>
      <c r="C3" s="79"/>
      <c r="D3" s="79"/>
      <c r="E3" s="69" t="s">
        <v>138</v>
      </c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T3" s="89" t="s">
        <v>157</v>
      </c>
      <c r="U3" s="91" t="s">
        <v>158</v>
      </c>
    </row>
    <row r="4" spans="1:21" ht="30" x14ac:dyDescent="0.25">
      <c r="A4" s="5">
        <v>2</v>
      </c>
      <c r="B4" s="79" t="s">
        <v>128</v>
      </c>
      <c r="C4" s="79"/>
      <c r="D4" s="79"/>
      <c r="E4" s="69" t="s">
        <v>138</v>
      </c>
      <c r="F4" s="69" t="s">
        <v>138</v>
      </c>
      <c r="G4" s="69" t="s">
        <v>138</v>
      </c>
      <c r="H4" s="69" t="s">
        <v>138</v>
      </c>
      <c r="I4" s="69" t="s">
        <v>138</v>
      </c>
      <c r="J4" s="69" t="s">
        <v>138</v>
      </c>
      <c r="K4" s="69" t="s">
        <v>138</v>
      </c>
      <c r="L4" s="69" t="s">
        <v>138</v>
      </c>
      <c r="M4" s="69" t="s">
        <v>138</v>
      </c>
      <c r="N4" s="69" t="s">
        <v>138</v>
      </c>
      <c r="O4" s="69" t="s">
        <v>138</v>
      </c>
      <c r="P4" s="69" t="s">
        <v>138</v>
      </c>
      <c r="T4" s="87" t="s">
        <v>159</v>
      </c>
      <c r="U4" s="88" t="s">
        <v>160</v>
      </c>
    </row>
    <row r="5" spans="1:21" ht="30" x14ac:dyDescent="0.25">
      <c r="A5" s="5">
        <v>3</v>
      </c>
      <c r="B5" s="79" t="s">
        <v>129</v>
      </c>
      <c r="C5" s="79"/>
      <c r="D5" s="79"/>
      <c r="E5" s="69" t="s">
        <v>138</v>
      </c>
      <c r="F5" s="69" t="s">
        <v>138</v>
      </c>
      <c r="G5" s="69" t="s">
        <v>138</v>
      </c>
      <c r="H5" s="69" t="s">
        <v>138</v>
      </c>
      <c r="I5" s="69" t="s">
        <v>138</v>
      </c>
      <c r="J5" s="69" t="s">
        <v>138</v>
      </c>
      <c r="K5" s="69" t="s">
        <v>138</v>
      </c>
      <c r="L5" s="69" t="s">
        <v>138</v>
      </c>
      <c r="M5" s="69" t="s">
        <v>138</v>
      </c>
      <c r="N5" s="69" t="s">
        <v>138</v>
      </c>
      <c r="O5" s="69" t="s">
        <v>138</v>
      </c>
      <c r="P5" s="69" t="s">
        <v>138</v>
      </c>
      <c r="T5" s="87"/>
      <c r="U5" s="88" t="s">
        <v>161</v>
      </c>
    </row>
    <row r="6" spans="1:21" ht="30.75" thickBot="1" x14ac:dyDescent="0.3">
      <c r="A6" s="5">
        <v>4</v>
      </c>
      <c r="B6" s="79" t="s">
        <v>130</v>
      </c>
      <c r="C6" s="79"/>
      <c r="D6" s="79"/>
      <c r="E6" s="69" t="s">
        <v>138</v>
      </c>
      <c r="F6" s="69" t="s">
        <v>138</v>
      </c>
      <c r="G6" s="69" t="s">
        <v>138</v>
      </c>
      <c r="H6" s="69" t="s">
        <v>138</v>
      </c>
      <c r="I6" s="69" t="s">
        <v>138</v>
      </c>
      <c r="J6" s="69" t="s">
        <v>138</v>
      </c>
      <c r="K6" s="69" t="s">
        <v>138</v>
      </c>
      <c r="L6" s="69" t="s">
        <v>138</v>
      </c>
      <c r="M6" s="69" t="s">
        <v>138</v>
      </c>
      <c r="N6" s="69" t="s">
        <v>138</v>
      </c>
      <c r="O6" s="69" t="s">
        <v>138</v>
      </c>
      <c r="P6" s="69" t="s">
        <v>138</v>
      </c>
      <c r="T6" s="90"/>
      <c r="U6" s="92" t="s">
        <v>162</v>
      </c>
    </row>
    <row r="7" spans="1:21" ht="30" x14ac:dyDescent="0.25">
      <c r="A7" s="5">
        <v>5</v>
      </c>
      <c r="B7" s="79" t="s">
        <v>131</v>
      </c>
      <c r="C7" s="79"/>
      <c r="D7" s="79"/>
      <c r="E7" s="69" t="s">
        <v>138</v>
      </c>
      <c r="F7" s="69" t="s">
        <v>138</v>
      </c>
      <c r="G7" s="69" t="s">
        <v>138</v>
      </c>
      <c r="H7" s="69" t="s">
        <v>138</v>
      </c>
      <c r="I7" s="69" t="s">
        <v>138</v>
      </c>
      <c r="J7" s="69" t="s">
        <v>138</v>
      </c>
      <c r="K7" s="69" t="s">
        <v>138</v>
      </c>
      <c r="L7" s="69" t="s">
        <v>138</v>
      </c>
      <c r="M7" s="69" t="s">
        <v>138</v>
      </c>
      <c r="N7" s="69" t="s">
        <v>138</v>
      </c>
      <c r="O7" s="69" t="s">
        <v>138</v>
      </c>
      <c r="P7" s="69" t="s">
        <v>138</v>
      </c>
    </row>
    <row r="8" spans="1:21" ht="30" x14ac:dyDescent="0.25">
      <c r="A8" s="5">
        <v>6</v>
      </c>
      <c r="B8" s="79" t="s">
        <v>132</v>
      </c>
      <c r="C8" s="79"/>
      <c r="D8" s="79"/>
      <c r="E8" s="69" t="s">
        <v>138</v>
      </c>
      <c r="F8" s="69"/>
      <c r="G8" s="69" t="s">
        <v>138</v>
      </c>
      <c r="H8" s="69"/>
      <c r="I8" s="69"/>
      <c r="J8" s="69" t="s">
        <v>138</v>
      </c>
      <c r="K8" s="69" t="s">
        <v>138</v>
      </c>
      <c r="L8" s="69"/>
      <c r="M8" s="69"/>
      <c r="N8" s="69"/>
      <c r="O8" s="69"/>
      <c r="P8" s="69" t="s">
        <v>138</v>
      </c>
    </row>
    <row r="9" spans="1:21" x14ac:dyDescent="0.25">
      <c r="A9" s="5">
        <v>7</v>
      </c>
      <c r="B9" s="79" t="s">
        <v>133</v>
      </c>
      <c r="C9" s="79"/>
      <c r="D9" s="79"/>
      <c r="E9" s="69" t="s">
        <v>138</v>
      </c>
      <c r="F9" s="69" t="s">
        <v>138</v>
      </c>
      <c r="G9" s="69" t="s">
        <v>138</v>
      </c>
      <c r="H9" s="69" t="s">
        <v>138</v>
      </c>
      <c r="I9" s="69" t="s">
        <v>138</v>
      </c>
      <c r="J9" s="69" t="s">
        <v>138</v>
      </c>
      <c r="K9" s="69" t="s">
        <v>138</v>
      </c>
      <c r="L9" s="69" t="s">
        <v>138</v>
      </c>
      <c r="M9" s="69" t="s">
        <v>138</v>
      </c>
      <c r="N9" s="69" t="s">
        <v>138</v>
      </c>
      <c r="O9" s="69" t="s">
        <v>138</v>
      </c>
      <c r="P9" s="69" t="s">
        <v>138</v>
      </c>
    </row>
    <row r="10" spans="1:21" x14ac:dyDescent="0.25">
      <c r="A10" s="5">
        <v>8</v>
      </c>
      <c r="B10" s="79" t="s">
        <v>134</v>
      </c>
      <c r="C10" s="79"/>
      <c r="D10" s="79"/>
      <c r="E10" s="69" t="s">
        <v>138</v>
      </c>
      <c r="F10" s="69" t="s">
        <v>138</v>
      </c>
      <c r="G10" s="69" t="s">
        <v>138</v>
      </c>
      <c r="H10" s="69" t="s">
        <v>138</v>
      </c>
      <c r="I10" s="69" t="s">
        <v>138</v>
      </c>
      <c r="J10" s="69" t="s">
        <v>138</v>
      </c>
      <c r="K10" s="69" t="s">
        <v>138</v>
      </c>
      <c r="L10" s="69" t="s">
        <v>138</v>
      </c>
      <c r="M10" s="69" t="s">
        <v>138</v>
      </c>
      <c r="N10" s="69" t="s">
        <v>138</v>
      </c>
      <c r="O10" s="69" t="s">
        <v>138</v>
      </c>
      <c r="P10" s="69" t="s">
        <v>138</v>
      </c>
    </row>
    <row r="11" spans="1:21" ht="30" x14ac:dyDescent="0.25">
      <c r="A11" s="5">
        <v>9</v>
      </c>
      <c r="B11" s="79" t="s">
        <v>135</v>
      </c>
      <c r="C11" s="79"/>
      <c r="D11" s="79"/>
      <c r="E11" s="69" t="s">
        <v>138</v>
      </c>
      <c r="F11" s="69"/>
      <c r="G11" s="69"/>
      <c r="H11" s="69"/>
      <c r="I11" s="69"/>
      <c r="J11" s="69" t="s">
        <v>138</v>
      </c>
      <c r="K11" s="69"/>
      <c r="L11" s="69"/>
      <c r="M11" s="69"/>
      <c r="N11" s="69"/>
      <c r="O11" s="69" t="s">
        <v>138</v>
      </c>
      <c r="P11" s="69"/>
    </row>
    <row r="12" spans="1:21" x14ac:dyDescent="0.25">
      <c r="A12" s="5">
        <v>10</v>
      </c>
      <c r="B12" s="79" t="s">
        <v>136</v>
      </c>
      <c r="C12" s="79"/>
      <c r="D12" s="79"/>
      <c r="E12" s="69" t="s">
        <v>138</v>
      </c>
      <c r="F12" s="69" t="s">
        <v>138</v>
      </c>
      <c r="G12" s="69" t="s">
        <v>138</v>
      </c>
      <c r="H12" s="69" t="s">
        <v>138</v>
      </c>
      <c r="I12" s="69" t="s">
        <v>138</v>
      </c>
      <c r="J12" s="69" t="s">
        <v>138</v>
      </c>
      <c r="K12" s="69" t="s">
        <v>138</v>
      </c>
      <c r="L12" s="69" t="s">
        <v>138</v>
      </c>
      <c r="M12" s="69" t="s">
        <v>138</v>
      </c>
      <c r="N12" s="69" t="s">
        <v>138</v>
      </c>
      <c r="O12" s="69" t="s">
        <v>138</v>
      </c>
      <c r="P12" s="69" t="s">
        <v>138</v>
      </c>
    </row>
    <row r="13" spans="1:21" ht="16.5" customHeight="1" x14ac:dyDescent="0.25">
      <c r="A13" s="5">
        <v>11</v>
      </c>
      <c r="B13" s="79" t="s">
        <v>137</v>
      </c>
      <c r="C13" s="79"/>
      <c r="D13" s="79"/>
      <c r="E13" s="69" t="s">
        <v>138</v>
      </c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</row>
    <row r="14" spans="1:21" ht="30" x14ac:dyDescent="0.25">
      <c r="A14" s="5">
        <v>12</v>
      </c>
      <c r="B14" s="79" t="s">
        <v>139</v>
      </c>
      <c r="C14" s="79"/>
      <c r="D14" s="79"/>
      <c r="E14" s="69"/>
      <c r="F14" s="69" t="s">
        <v>138</v>
      </c>
      <c r="G14" s="69"/>
      <c r="H14" s="69" t="s">
        <v>138</v>
      </c>
      <c r="I14" s="69"/>
      <c r="J14" s="69" t="s">
        <v>138</v>
      </c>
      <c r="K14" s="69"/>
      <c r="L14" s="69" t="s">
        <v>138</v>
      </c>
      <c r="M14" s="69"/>
      <c r="N14" s="69" t="s">
        <v>138</v>
      </c>
      <c r="O14" s="69"/>
      <c r="P14" s="69" t="s">
        <v>138</v>
      </c>
    </row>
    <row r="15" spans="1:21" x14ac:dyDescent="0.25">
      <c r="A15" s="5">
        <v>13</v>
      </c>
      <c r="B15" s="79" t="s">
        <v>140</v>
      </c>
      <c r="C15" s="79"/>
      <c r="D15" s="79"/>
      <c r="E15" s="69"/>
      <c r="F15" s="69"/>
      <c r="G15" s="69"/>
      <c r="H15" s="69" t="s">
        <v>138</v>
      </c>
      <c r="I15" s="69" t="s">
        <v>138</v>
      </c>
      <c r="J15" s="69"/>
      <c r="K15" s="69" t="s">
        <v>138</v>
      </c>
      <c r="L15" s="69"/>
      <c r="M15" s="69" t="s">
        <v>138</v>
      </c>
      <c r="N15" s="69"/>
      <c r="O15" s="69"/>
      <c r="P15" s="69"/>
    </row>
    <row r="16" spans="1:21" ht="45" x14ac:dyDescent="0.25">
      <c r="A16" s="5">
        <v>14</v>
      </c>
      <c r="B16" s="79" t="s">
        <v>141</v>
      </c>
      <c r="C16" s="79"/>
      <c r="D16" s="79"/>
      <c r="E16" s="69" t="s">
        <v>138</v>
      </c>
      <c r="F16" s="69"/>
      <c r="G16" s="69" t="s">
        <v>138</v>
      </c>
      <c r="H16" s="69"/>
      <c r="I16" s="69"/>
      <c r="J16" s="69" t="s">
        <v>138</v>
      </c>
      <c r="K16" s="69" t="s">
        <v>138</v>
      </c>
      <c r="L16" s="69"/>
      <c r="M16" s="69"/>
      <c r="N16" s="69"/>
      <c r="O16" s="69" t="s">
        <v>138</v>
      </c>
      <c r="P16" s="69" t="s">
        <v>138</v>
      </c>
    </row>
    <row r="17" spans="1:16" x14ac:dyDescent="0.25">
      <c r="A17" s="5">
        <v>15</v>
      </c>
      <c r="B17" s="79" t="s">
        <v>142</v>
      </c>
      <c r="C17" s="79"/>
      <c r="D17" s="79"/>
      <c r="E17" s="69" t="s">
        <v>138</v>
      </c>
      <c r="F17" s="69" t="s">
        <v>138</v>
      </c>
      <c r="G17" s="69"/>
      <c r="H17" s="69"/>
      <c r="I17" s="69" t="s">
        <v>138</v>
      </c>
      <c r="J17" s="69" t="s">
        <v>138</v>
      </c>
      <c r="K17" s="69" t="s">
        <v>138</v>
      </c>
      <c r="L17" s="69"/>
      <c r="M17" s="69" t="s">
        <v>138</v>
      </c>
      <c r="N17" s="69"/>
      <c r="O17" s="69"/>
      <c r="P17" s="69" t="s">
        <v>138</v>
      </c>
    </row>
    <row r="18" spans="1:16" x14ac:dyDescent="0.25">
      <c r="A18" s="5">
        <v>16</v>
      </c>
      <c r="B18" s="79" t="s">
        <v>143</v>
      </c>
      <c r="C18" s="79"/>
      <c r="D18" s="79"/>
      <c r="E18" s="69"/>
      <c r="F18" s="69"/>
      <c r="G18" s="69"/>
      <c r="H18" s="69" t="s">
        <v>138</v>
      </c>
      <c r="I18" s="69" t="s">
        <v>138</v>
      </c>
      <c r="J18" s="69"/>
      <c r="K18" s="69"/>
      <c r="L18" s="69"/>
      <c r="M18" s="69"/>
      <c r="N18" s="69"/>
      <c r="O18" s="69"/>
      <c r="P18" s="69"/>
    </row>
    <row r="19" spans="1:16" ht="30" x14ac:dyDescent="0.25">
      <c r="A19" s="5">
        <v>17</v>
      </c>
      <c r="B19" s="79" t="s">
        <v>144</v>
      </c>
      <c r="C19" s="79"/>
      <c r="D19" s="79"/>
      <c r="E19" s="69"/>
      <c r="F19" s="69"/>
      <c r="G19" s="69"/>
      <c r="H19" s="69" t="s">
        <v>138</v>
      </c>
      <c r="I19" s="69" t="s">
        <v>138</v>
      </c>
      <c r="J19" s="69"/>
      <c r="K19" s="69" t="s">
        <v>138</v>
      </c>
      <c r="L19" s="69" t="s">
        <v>138</v>
      </c>
      <c r="M19" s="69"/>
      <c r="N19" s="69"/>
      <c r="O19" s="69"/>
      <c r="P19" s="69"/>
    </row>
    <row r="20" spans="1:16" ht="30" x14ac:dyDescent="0.25">
      <c r="A20" s="5">
        <v>18</v>
      </c>
      <c r="B20" s="79" t="s">
        <v>145</v>
      </c>
      <c r="C20" s="79"/>
      <c r="D20" s="79"/>
      <c r="E20" s="69"/>
      <c r="F20" s="69"/>
      <c r="G20" s="69"/>
      <c r="H20" s="69" t="s">
        <v>138</v>
      </c>
      <c r="I20" s="69"/>
      <c r="J20" s="69" t="s">
        <v>138</v>
      </c>
      <c r="K20" s="69"/>
      <c r="L20" s="69" t="s">
        <v>138</v>
      </c>
      <c r="M20" s="69"/>
      <c r="N20" s="69"/>
      <c r="O20" s="69"/>
      <c r="P20" s="69"/>
    </row>
    <row r="21" spans="1:16" ht="30" x14ac:dyDescent="0.25">
      <c r="A21" s="5">
        <v>19</v>
      </c>
      <c r="B21" s="79" t="s">
        <v>146</v>
      </c>
      <c r="C21" s="79"/>
      <c r="D21" s="79"/>
      <c r="E21" s="69"/>
      <c r="F21" s="69"/>
      <c r="G21" s="69"/>
      <c r="H21" s="69"/>
      <c r="I21" s="69" t="s">
        <v>138</v>
      </c>
      <c r="J21" s="69"/>
      <c r="K21" s="69"/>
      <c r="L21" s="69"/>
      <c r="M21" s="69"/>
      <c r="N21" s="69"/>
      <c r="O21" s="69"/>
      <c r="P21" s="69"/>
    </row>
    <row r="22" spans="1:16" ht="30" x14ac:dyDescent="0.25">
      <c r="A22" s="5">
        <v>20</v>
      </c>
      <c r="B22" s="79" t="s">
        <v>147</v>
      </c>
      <c r="C22" s="79"/>
      <c r="D22" s="79"/>
      <c r="E22" s="69"/>
      <c r="F22" s="69"/>
      <c r="G22" s="69"/>
      <c r="H22" s="69"/>
      <c r="I22" s="69"/>
      <c r="J22" s="69" t="s">
        <v>138</v>
      </c>
      <c r="K22" s="69" t="s">
        <v>138</v>
      </c>
      <c r="L22" s="69" t="s">
        <v>138</v>
      </c>
      <c r="M22" s="69"/>
      <c r="N22" s="69"/>
      <c r="O22" s="69"/>
      <c r="P22" s="69"/>
    </row>
    <row r="23" spans="1:16" ht="45" x14ac:dyDescent="0.25">
      <c r="A23" s="5">
        <v>21</v>
      </c>
      <c r="B23" s="79" t="s">
        <v>148</v>
      </c>
      <c r="C23" s="79"/>
      <c r="D23" s="79"/>
      <c r="E23" s="69"/>
      <c r="F23" s="69" t="s">
        <v>138</v>
      </c>
      <c r="G23" s="69"/>
      <c r="H23" s="69" t="s">
        <v>138</v>
      </c>
      <c r="I23" s="69"/>
      <c r="J23" s="69" t="s">
        <v>138</v>
      </c>
      <c r="K23" s="69" t="s">
        <v>138</v>
      </c>
      <c r="L23" s="69" t="s">
        <v>138</v>
      </c>
      <c r="M23" s="69"/>
      <c r="N23" s="69"/>
      <c r="O23" s="69" t="s">
        <v>138</v>
      </c>
      <c r="P23" s="69"/>
    </row>
    <row r="24" spans="1:16" x14ac:dyDescent="0.25">
      <c r="A24" s="5">
        <v>22</v>
      </c>
      <c r="B24" s="79" t="s">
        <v>149</v>
      </c>
      <c r="C24" s="79"/>
      <c r="D24" s="79"/>
      <c r="E24" s="69"/>
      <c r="F24" s="69"/>
      <c r="G24" s="69" t="s">
        <v>138</v>
      </c>
      <c r="H24" s="69"/>
      <c r="I24" s="69" t="s">
        <v>138</v>
      </c>
      <c r="J24" s="69"/>
      <c r="K24" s="69"/>
      <c r="L24" s="69" t="s">
        <v>138</v>
      </c>
      <c r="M24" s="69"/>
      <c r="N24" s="69" t="s">
        <v>138</v>
      </c>
      <c r="O24" s="69"/>
      <c r="P24" s="69"/>
    </row>
    <row r="25" spans="1:16" ht="30" x14ac:dyDescent="0.25">
      <c r="A25" s="5">
        <v>23</v>
      </c>
      <c r="B25" s="79" t="s">
        <v>150</v>
      </c>
      <c r="C25" s="79"/>
      <c r="D25" s="79"/>
      <c r="E25" s="69"/>
      <c r="F25" s="69"/>
      <c r="G25" s="69"/>
      <c r="H25" s="69"/>
      <c r="I25" s="69"/>
      <c r="J25" s="69"/>
      <c r="K25" s="69"/>
      <c r="L25" s="69"/>
      <c r="M25" s="69"/>
      <c r="N25" s="69" t="s">
        <v>138</v>
      </c>
      <c r="O25" s="69" t="s">
        <v>138</v>
      </c>
      <c r="P25" s="69" t="s">
        <v>138</v>
      </c>
    </row>
    <row r="26" spans="1:16" x14ac:dyDescent="0.25">
      <c r="A26" s="5">
        <v>24</v>
      </c>
      <c r="B26" s="77" t="s">
        <v>151</v>
      </c>
      <c r="C26" s="79"/>
      <c r="D26" s="79"/>
      <c r="E26" s="69"/>
      <c r="F26" s="69"/>
      <c r="G26" s="69" t="s">
        <v>138</v>
      </c>
      <c r="H26" s="69"/>
      <c r="I26" s="69"/>
      <c r="J26" s="69" t="s">
        <v>138</v>
      </c>
      <c r="K26" s="69"/>
      <c r="L26" s="69"/>
      <c r="M26" s="69" t="s">
        <v>138</v>
      </c>
      <c r="N26" s="69"/>
      <c r="O26" s="69"/>
      <c r="P26" s="69" t="s">
        <v>138</v>
      </c>
    </row>
    <row r="27" spans="1:16" x14ac:dyDescent="0.25">
      <c r="A27" s="5">
        <v>25</v>
      </c>
      <c r="B27" s="79"/>
      <c r="C27" s="79"/>
      <c r="D27" s="7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</row>
    <row r="28" spans="1:16" x14ac:dyDescent="0.25">
      <c r="A28" s="5"/>
      <c r="B28" s="79"/>
      <c r="C28" s="79"/>
      <c r="D28" s="7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</row>
    <row r="29" spans="1:16" x14ac:dyDescent="0.25">
      <c r="A29" s="5"/>
      <c r="B29" s="79"/>
      <c r="C29" s="79"/>
      <c r="D29" s="7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</row>
    <row r="30" spans="1:16" x14ac:dyDescent="0.25">
      <c r="A30" s="5"/>
      <c r="B30" s="79"/>
      <c r="C30" s="79"/>
      <c r="D30" s="7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</row>
    <row r="31" spans="1:16" x14ac:dyDescent="0.25">
      <c r="A31" s="5"/>
      <c r="B31" s="79"/>
      <c r="C31" s="79"/>
      <c r="D31" s="7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</row>
    <row r="32" spans="1:16" x14ac:dyDescent="0.25">
      <c r="A32" s="5"/>
      <c r="B32" s="79"/>
      <c r="C32" s="79"/>
      <c r="D32" s="7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</row>
  </sheetData>
  <mergeCells count="5">
    <mergeCell ref="A1:A2"/>
    <mergeCell ref="B1:B2"/>
    <mergeCell ref="C1:C2"/>
    <mergeCell ref="D1:D2"/>
    <mergeCell ref="E1:P1"/>
  </mergeCells>
  <dataValidations count="2">
    <dataValidation type="list" errorStyle="information" allowBlank="1" showErrorMessage="1" errorTitle="ГРЕШКА" error="Одаберите једну од понуђених опција из листе!" sqref="C3:C32">
      <formula1>$T$3:$T$4</formula1>
    </dataValidation>
    <dataValidation type="list" errorStyle="information" allowBlank="1" showErrorMessage="1" errorTitle="ГЕШКА" error="Одаберите једну од понуђених опција из листе!" sqref="D3:D32">
      <formula1>$U$3:$U$6</formula1>
    </dataValidation>
  </dataValidations>
  <pageMargins left="0.70866141732283472" right="0.60416666666666663" top="0.74803149606299213" bottom="0.74803149606299213" header="0.31496062992125984" footer="0.31496062992125984"/>
  <pageSetup paperSize="9" orientation="landscape" r:id="rId1"/>
  <headerFooter>
    <oddHeader>&amp;CТабела 5-Tабеларни приказ активности комуналне инспекције по месецина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3"/>
  </sheetPr>
  <dimension ref="A3:P10"/>
  <sheetViews>
    <sheetView view="pageLayout" workbookViewId="0">
      <selection activeCell="B3" sqref="B3:O3"/>
    </sheetView>
  </sheetViews>
  <sheetFormatPr defaultColWidth="9.140625" defaultRowHeight="15" x14ac:dyDescent="0.25"/>
  <cols>
    <col min="1" max="1" width="12.140625" customWidth="1"/>
    <col min="2" max="2" width="8" customWidth="1"/>
    <col min="3" max="15" width="4.5703125" customWidth="1"/>
    <col min="16" max="16" width="6" customWidth="1"/>
  </cols>
  <sheetData>
    <row r="3" spans="1:16" ht="76.5" x14ac:dyDescent="0.25">
      <c r="A3" s="94" t="s">
        <v>163</v>
      </c>
      <c r="B3" s="196" t="s">
        <v>35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8"/>
      <c r="P3" s="199" t="s">
        <v>41</v>
      </c>
    </row>
    <row r="4" spans="1:16" ht="38.25" customHeight="1" x14ac:dyDescent="0.25">
      <c r="A4" s="17" t="s">
        <v>33</v>
      </c>
      <c r="B4" s="95" t="s">
        <v>34</v>
      </c>
      <c r="C4" s="17">
        <v>4</v>
      </c>
      <c r="D4" s="17">
        <v>5</v>
      </c>
      <c r="E4" s="17">
        <v>6</v>
      </c>
      <c r="F4" s="17">
        <v>7</v>
      </c>
      <c r="G4" s="17">
        <v>8</v>
      </c>
      <c r="H4" s="17">
        <v>9</v>
      </c>
      <c r="I4" s="17">
        <v>10</v>
      </c>
      <c r="J4" s="17">
        <v>11</v>
      </c>
      <c r="K4" s="17">
        <v>12</v>
      </c>
      <c r="L4" s="17">
        <v>13</v>
      </c>
      <c r="M4" s="17">
        <v>14</v>
      </c>
      <c r="N4" s="17">
        <v>15</v>
      </c>
      <c r="O4" s="17">
        <v>16</v>
      </c>
      <c r="P4" s="200"/>
    </row>
    <row r="5" spans="1:16" ht="25.5" x14ac:dyDescent="0.25">
      <c r="A5" s="93" t="s">
        <v>36</v>
      </c>
      <c r="B5" s="96">
        <f>SUM(P5/P10)*100</f>
        <v>22.820919175911254</v>
      </c>
      <c r="C5" s="18">
        <v>5</v>
      </c>
      <c r="D5" s="19">
        <v>8</v>
      </c>
      <c r="E5" s="19">
        <v>12</v>
      </c>
      <c r="F5" s="19">
        <v>16</v>
      </c>
      <c r="G5" s="19">
        <v>10</v>
      </c>
      <c r="H5" s="19">
        <v>4</v>
      </c>
      <c r="I5" s="19">
        <v>7</v>
      </c>
      <c r="J5" s="19">
        <v>12</v>
      </c>
      <c r="K5" s="19">
        <v>18</v>
      </c>
      <c r="L5" s="19">
        <v>16</v>
      </c>
      <c r="M5" s="19">
        <v>22</v>
      </c>
      <c r="N5" s="19">
        <v>10</v>
      </c>
      <c r="O5" s="19">
        <v>4</v>
      </c>
      <c r="P5" s="19">
        <f t="shared" ref="P5:P10" si="0">SUM(C5:O5)</f>
        <v>144</v>
      </c>
    </row>
    <row r="6" spans="1:16" ht="25.5" customHeight="1" x14ac:dyDescent="0.25">
      <c r="A6" s="93" t="s">
        <v>37</v>
      </c>
      <c r="B6" s="96">
        <f>SUM(P6/P10)*100</f>
        <v>34.072900158478603</v>
      </c>
      <c r="C6" s="18">
        <v>28</v>
      </c>
      <c r="D6" s="19">
        <v>13</v>
      </c>
      <c r="E6" s="19">
        <v>14</v>
      </c>
      <c r="F6" s="19">
        <v>22</v>
      </c>
      <c r="G6" s="19">
        <v>16</v>
      </c>
      <c r="H6" s="19">
        <v>17</v>
      </c>
      <c r="I6" s="19">
        <v>28</v>
      </c>
      <c r="J6" s="19">
        <v>14</v>
      </c>
      <c r="K6" s="19">
        <v>10</v>
      </c>
      <c r="L6" s="19">
        <v>2</v>
      </c>
      <c r="M6" s="19">
        <v>15</v>
      </c>
      <c r="N6" s="19">
        <v>17</v>
      </c>
      <c r="O6" s="19">
        <v>19</v>
      </c>
      <c r="P6" s="19">
        <f t="shared" si="0"/>
        <v>215</v>
      </c>
    </row>
    <row r="7" spans="1:16" ht="25.5" x14ac:dyDescent="0.25">
      <c r="A7" s="93" t="s">
        <v>38</v>
      </c>
      <c r="B7" s="96">
        <f>SUM(P7/P10)*100</f>
        <v>18.858954041204438</v>
      </c>
      <c r="C7" s="18">
        <v>6</v>
      </c>
      <c r="D7" s="19">
        <v>4</v>
      </c>
      <c r="E7" s="19">
        <v>12</v>
      </c>
      <c r="F7" s="19">
        <v>7</v>
      </c>
      <c r="G7" s="19">
        <v>5</v>
      </c>
      <c r="H7" s="19">
        <v>18</v>
      </c>
      <c r="I7" s="19">
        <v>14</v>
      </c>
      <c r="J7" s="19">
        <v>18</v>
      </c>
      <c r="K7" s="19">
        <v>9</v>
      </c>
      <c r="L7" s="19">
        <v>2</v>
      </c>
      <c r="M7" s="19">
        <v>4</v>
      </c>
      <c r="N7" s="19">
        <v>7</v>
      </c>
      <c r="O7" s="19">
        <v>13</v>
      </c>
      <c r="P7" s="19">
        <f t="shared" si="0"/>
        <v>119</v>
      </c>
    </row>
    <row r="8" spans="1:16" ht="25.5" x14ac:dyDescent="0.25">
      <c r="A8" s="93" t="s">
        <v>39</v>
      </c>
      <c r="B8" s="96">
        <f>SUM(P8/P10)*100</f>
        <v>17.591125198098258</v>
      </c>
      <c r="C8" s="18">
        <v>14</v>
      </c>
      <c r="D8" s="19">
        <v>2</v>
      </c>
      <c r="E8" s="19">
        <v>7</v>
      </c>
      <c r="F8" s="19">
        <v>0</v>
      </c>
      <c r="G8" s="19">
        <v>14</v>
      </c>
      <c r="H8" s="19">
        <v>11</v>
      </c>
      <c r="I8" s="19">
        <v>4</v>
      </c>
      <c r="J8" s="19">
        <v>2</v>
      </c>
      <c r="K8" s="19">
        <v>1</v>
      </c>
      <c r="L8" s="19">
        <v>17</v>
      </c>
      <c r="M8" s="19">
        <v>12</v>
      </c>
      <c r="N8" s="19">
        <v>13</v>
      </c>
      <c r="O8" s="19">
        <v>14</v>
      </c>
      <c r="P8" s="19">
        <f t="shared" si="0"/>
        <v>111</v>
      </c>
    </row>
    <row r="9" spans="1:16" ht="27" customHeight="1" x14ac:dyDescent="0.25">
      <c r="A9" s="93" t="s">
        <v>40</v>
      </c>
      <c r="B9" s="96">
        <f>SUM(P9/P10)*100</f>
        <v>6.6561014263074476</v>
      </c>
      <c r="C9" s="18">
        <v>0</v>
      </c>
      <c r="D9" s="19">
        <v>3</v>
      </c>
      <c r="E9" s="19">
        <v>4</v>
      </c>
      <c r="F9" s="19">
        <v>1</v>
      </c>
      <c r="G9" s="19">
        <v>5</v>
      </c>
      <c r="H9" s="19">
        <v>8</v>
      </c>
      <c r="I9" s="19">
        <v>6</v>
      </c>
      <c r="J9" s="19">
        <v>8</v>
      </c>
      <c r="K9" s="19">
        <v>2</v>
      </c>
      <c r="L9" s="19">
        <v>0</v>
      </c>
      <c r="M9" s="19">
        <v>4</v>
      </c>
      <c r="N9" s="19">
        <v>0</v>
      </c>
      <c r="O9" s="19">
        <v>1</v>
      </c>
      <c r="P9" s="19">
        <f t="shared" si="0"/>
        <v>42</v>
      </c>
    </row>
    <row r="10" spans="1:16" x14ac:dyDescent="0.25">
      <c r="A10" s="201" t="s">
        <v>41</v>
      </c>
      <c r="B10" s="201"/>
      <c r="C10" s="97">
        <f>SUM(C5:C9)</f>
        <v>53</v>
      </c>
      <c r="D10" s="97">
        <f>SUM(D5:D9)</f>
        <v>30</v>
      </c>
      <c r="E10" s="97">
        <f t="shared" ref="E10:O10" si="1">SUM(E5:E9)</f>
        <v>49</v>
      </c>
      <c r="F10" s="97">
        <f t="shared" si="1"/>
        <v>46</v>
      </c>
      <c r="G10" s="97">
        <f t="shared" si="1"/>
        <v>50</v>
      </c>
      <c r="H10" s="97">
        <f t="shared" si="1"/>
        <v>58</v>
      </c>
      <c r="I10" s="97">
        <f t="shared" si="1"/>
        <v>59</v>
      </c>
      <c r="J10" s="97">
        <f t="shared" si="1"/>
        <v>54</v>
      </c>
      <c r="K10" s="97">
        <f t="shared" si="1"/>
        <v>40</v>
      </c>
      <c r="L10" s="97">
        <f t="shared" si="1"/>
        <v>37</v>
      </c>
      <c r="M10" s="97">
        <f t="shared" si="1"/>
        <v>57</v>
      </c>
      <c r="N10" s="97">
        <f t="shared" si="1"/>
        <v>47</v>
      </c>
      <c r="O10" s="97">
        <f t="shared" si="1"/>
        <v>51</v>
      </c>
      <c r="P10" s="97">
        <f t="shared" si="0"/>
        <v>631</v>
      </c>
    </row>
  </sheetData>
  <mergeCells count="3">
    <mergeCell ref="B3:O3"/>
    <mergeCell ref="P3:P4"/>
    <mergeCell ref="A10:B10"/>
  </mergeCells>
  <pageMargins left="0.7" right="0.7" top="0.75" bottom="0.75" header="0.3" footer="0.3"/>
  <pageSetup paperSize="9" orientation="portrait" r:id="rId1"/>
  <headerFooter>
    <oddHeader>&amp;CТабела 6-Број утрошених сати потребних за спровођење сваке поједине фазе појединачне
инспекцијског надзора комуналне инспекције/службене контроле по времену трајања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3"/>
  </sheetPr>
  <dimension ref="A1"/>
  <sheetViews>
    <sheetView view="pageLayout" topLeftCell="A7" workbookViewId="0">
      <selection activeCell="J21" sqref="J21"/>
    </sheetView>
  </sheetViews>
  <sheetFormatPr defaultRowHeight="15" x14ac:dyDescent="0.25"/>
  <sheetData/>
  <pageMargins left="0.7" right="0.7" top="0.75" bottom="0.75" header="0.3" footer="0.3"/>
  <pageSetup paperSize="9" orientation="portrait" r:id="rId1"/>
  <headerFooter>
    <oddHeader>&amp;CГРАФИЧКИ ПРИКАЗ
Проценат утрошеног времена потребног за спровођење сваке поједине фазе појединачне
инспекцијског надзора комуналне инспекције/службене контроле по времену трајања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FF00"/>
  </sheetPr>
  <dimension ref="A1:E43"/>
  <sheetViews>
    <sheetView tabSelected="1" view="pageLayout" workbookViewId="0">
      <selection activeCell="C35" sqref="C35:C39"/>
    </sheetView>
  </sheetViews>
  <sheetFormatPr defaultRowHeight="15" x14ac:dyDescent="0.25"/>
  <cols>
    <col min="1" max="1" width="28.28515625" customWidth="1"/>
    <col min="2" max="2" width="83.85546875" customWidth="1"/>
    <col min="3" max="4" width="9.140625" customWidth="1"/>
  </cols>
  <sheetData>
    <row r="1" spans="1:5" ht="15.75" thickBot="1" x14ac:dyDescent="0.3">
      <c r="A1" s="145" t="s">
        <v>165</v>
      </c>
      <c r="B1" s="146"/>
      <c r="C1" s="146"/>
      <c r="D1" s="147"/>
      <c r="E1" s="20"/>
    </row>
    <row r="2" spans="1:5" ht="15.75" thickBot="1" x14ac:dyDescent="0.3">
      <c r="A2" s="25" t="s">
        <v>42</v>
      </c>
      <c r="B2" s="148" t="s">
        <v>164</v>
      </c>
      <c r="C2" s="149"/>
      <c r="D2" s="150"/>
      <c r="E2" s="20"/>
    </row>
    <row r="3" spans="1:5" ht="24.75" thickBot="1" x14ac:dyDescent="0.3">
      <c r="A3" s="24" t="s">
        <v>43</v>
      </c>
      <c r="B3" s="151" t="s">
        <v>59</v>
      </c>
      <c r="C3" s="152"/>
      <c r="D3" s="153"/>
      <c r="E3" s="20"/>
    </row>
    <row r="4" spans="1:5" ht="15.75" thickBot="1" x14ac:dyDescent="0.3">
      <c r="A4" s="24" t="s">
        <v>44</v>
      </c>
      <c r="B4" s="154"/>
      <c r="C4" s="155"/>
      <c r="D4" s="156"/>
      <c r="E4" s="20"/>
    </row>
    <row r="5" spans="1:5" ht="87" customHeight="1" thickBot="1" x14ac:dyDescent="0.3">
      <c r="A5" s="25" t="s">
        <v>45</v>
      </c>
      <c r="B5" s="157" t="s">
        <v>166</v>
      </c>
      <c r="C5" s="158"/>
      <c r="D5" s="159"/>
      <c r="E5" s="20"/>
    </row>
    <row r="6" spans="1:5" ht="36.75" thickBot="1" x14ac:dyDescent="0.3">
      <c r="A6" s="24" t="s">
        <v>46</v>
      </c>
      <c r="B6" s="157"/>
      <c r="C6" s="158"/>
      <c r="D6" s="159"/>
      <c r="E6" s="20"/>
    </row>
    <row r="7" spans="1:5" ht="15.75" thickBot="1" x14ac:dyDescent="0.3">
      <c r="A7" s="25" t="s">
        <v>47</v>
      </c>
      <c r="B7" s="154" t="s">
        <v>167</v>
      </c>
      <c r="C7" s="155"/>
      <c r="D7" s="156"/>
      <c r="E7" s="20"/>
    </row>
    <row r="8" spans="1:5" x14ac:dyDescent="0.25">
      <c r="A8" s="160" t="s">
        <v>48</v>
      </c>
      <c r="B8" s="163" t="s">
        <v>168</v>
      </c>
      <c r="C8" s="164"/>
      <c r="D8" s="165"/>
      <c r="E8" s="20"/>
    </row>
    <row r="9" spans="1:5" x14ac:dyDescent="0.25">
      <c r="A9" s="161"/>
      <c r="B9" s="166"/>
      <c r="C9" s="167"/>
      <c r="D9" s="168"/>
      <c r="E9" s="20"/>
    </row>
    <row r="10" spans="1:5" ht="33" customHeight="1" thickBot="1" x14ac:dyDescent="0.3">
      <c r="A10" s="162"/>
      <c r="B10" s="169"/>
      <c r="C10" s="170"/>
      <c r="D10" s="171"/>
      <c r="E10" s="20"/>
    </row>
    <row r="11" spans="1:5" ht="26.25" customHeight="1" thickBot="1" x14ac:dyDescent="0.3">
      <c r="A11" s="25" t="s">
        <v>49</v>
      </c>
      <c r="B11" s="172" t="s">
        <v>169</v>
      </c>
      <c r="C11" s="173"/>
      <c r="D11" s="174"/>
      <c r="E11" s="20"/>
    </row>
    <row r="12" spans="1:5" ht="25.5" thickBot="1" x14ac:dyDescent="0.3">
      <c r="A12" s="160" t="s">
        <v>50</v>
      </c>
      <c r="B12" s="27" t="s">
        <v>170</v>
      </c>
      <c r="C12" s="21" t="s">
        <v>52</v>
      </c>
      <c r="D12" s="22">
        <v>2017</v>
      </c>
      <c r="E12" s="20"/>
    </row>
    <row r="13" spans="1:5" ht="17.25" customHeight="1" thickBot="1" x14ac:dyDescent="0.3">
      <c r="A13" s="161"/>
      <c r="B13" s="27" t="s">
        <v>171</v>
      </c>
      <c r="C13" s="175"/>
      <c r="D13" s="178"/>
      <c r="E13" s="20"/>
    </row>
    <row r="14" spans="1:5" ht="15" customHeight="1" thickBot="1" x14ac:dyDescent="0.3">
      <c r="A14" s="161"/>
      <c r="B14" s="27" t="s">
        <v>73</v>
      </c>
      <c r="C14" s="176"/>
      <c r="D14" s="179"/>
      <c r="E14" s="20"/>
    </row>
    <row r="15" spans="1:5" ht="15.75" thickBot="1" x14ac:dyDescent="0.3">
      <c r="A15" s="162"/>
      <c r="B15" s="27" t="s">
        <v>54</v>
      </c>
      <c r="C15" s="177"/>
      <c r="D15" s="180"/>
      <c r="E15" s="20"/>
    </row>
    <row r="16" spans="1:5" ht="25.5" thickBot="1" x14ac:dyDescent="0.3">
      <c r="A16" s="160" t="s">
        <v>55</v>
      </c>
      <c r="B16" s="27" t="s">
        <v>51</v>
      </c>
      <c r="C16" s="21" t="s">
        <v>52</v>
      </c>
      <c r="D16" s="22">
        <v>2017</v>
      </c>
      <c r="E16" s="20"/>
    </row>
    <row r="17" spans="1:5" ht="15.75" thickBot="1" x14ac:dyDescent="0.3">
      <c r="A17" s="161"/>
      <c r="B17" s="27" t="s">
        <v>53</v>
      </c>
      <c r="C17" s="175"/>
      <c r="D17" s="175"/>
      <c r="E17" s="20"/>
    </row>
    <row r="18" spans="1:5" ht="15.75" thickBot="1" x14ac:dyDescent="0.3">
      <c r="A18" s="161"/>
      <c r="B18" s="27" t="s">
        <v>56</v>
      </c>
      <c r="C18" s="176"/>
      <c r="D18" s="176"/>
      <c r="E18" s="20"/>
    </row>
    <row r="19" spans="1:5" ht="15.75" thickBot="1" x14ac:dyDescent="0.3">
      <c r="A19" s="162"/>
      <c r="B19" s="27" t="s">
        <v>54</v>
      </c>
      <c r="C19" s="177"/>
      <c r="D19" s="177"/>
      <c r="E19" s="20"/>
    </row>
    <row r="23" spans="1:5" ht="15.75" thickBot="1" x14ac:dyDescent="0.3"/>
    <row r="24" spans="1:5" ht="32.25" customHeight="1" thickBot="1" x14ac:dyDescent="0.3">
      <c r="A24" s="28" t="s">
        <v>66</v>
      </c>
      <c r="B24" s="172" t="s">
        <v>172</v>
      </c>
      <c r="C24" s="173"/>
      <c r="D24" s="174"/>
    </row>
    <row r="25" spans="1:5" ht="27.75" customHeight="1" thickBot="1" x14ac:dyDescent="0.3">
      <c r="A25" s="160" t="s">
        <v>67</v>
      </c>
      <c r="B25" s="27" t="s">
        <v>173</v>
      </c>
      <c r="C25" s="21" t="s">
        <v>52</v>
      </c>
      <c r="D25" s="22">
        <v>2017</v>
      </c>
    </row>
    <row r="26" spans="1:5" ht="22.5" customHeight="1" thickBot="1" x14ac:dyDescent="0.3">
      <c r="A26" s="161"/>
      <c r="B26" s="27" t="s">
        <v>174</v>
      </c>
      <c r="C26" s="175"/>
      <c r="D26" s="178"/>
    </row>
    <row r="27" spans="1:5" ht="15.75" thickBot="1" x14ac:dyDescent="0.3">
      <c r="A27" s="161"/>
      <c r="B27" s="27" t="s">
        <v>72</v>
      </c>
      <c r="C27" s="176"/>
      <c r="D27" s="179"/>
    </row>
    <row r="28" spans="1:5" ht="15.75" thickBot="1" x14ac:dyDescent="0.3">
      <c r="A28" s="162"/>
      <c r="B28" s="27" t="s">
        <v>54</v>
      </c>
      <c r="C28" s="177"/>
      <c r="D28" s="180"/>
    </row>
    <row r="29" spans="1:5" ht="25.5" thickBot="1" x14ac:dyDescent="0.3">
      <c r="A29" s="160" t="s">
        <v>68</v>
      </c>
      <c r="B29" s="27" t="s">
        <v>51</v>
      </c>
      <c r="C29" s="21" t="s">
        <v>52</v>
      </c>
      <c r="D29" s="22">
        <v>2017</v>
      </c>
    </row>
    <row r="30" spans="1:5" ht="15.75" thickBot="1" x14ac:dyDescent="0.3">
      <c r="A30" s="161"/>
      <c r="B30" s="27" t="s">
        <v>53</v>
      </c>
      <c r="C30" s="175"/>
      <c r="D30" s="175"/>
    </row>
    <row r="31" spans="1:5" ht="15.75" thickBot="1" x14ac:dyDescent="0.3">
      <c r="A31" s="161"/>
      <c r="B31" s="27" t="s">
        <v>56</v>
      </c>
      <c r="C31" s="176"/>
      <c r="D31" s="176"/>
    </row>
    <row r="32" spans="1:5" ht="15.75" thickBot="1" x14ac:dyDescent="0.3">
      <c r="A32" s="162"/>
      <c r="B32" s="27" t="s">
        <v>54</v>
      </c>
      <c r="C32" s="177"/>
      <c r="D32" s="177"/>
    </row>
    <row r="33" spans="1:4" ht="15.75" thickBot="1" x14ac:dyDescent="0.3">
      <c r="A33" s="103" t="s">
        <v>74</v>
      </c>
      <c r="B33" s="104" t="s">
        <v>175</v>
      </c>
      <c r="C33" s="21"/>
      <c r="D33" s="21"/>
    </row>
    <row r="34" spans="1:4" ht="36.75" thickBot="1" x14ac:dyDescent="0.3">
      <c r="A34" s="160" t="s">
        <v>75</v>
      </c>
      <c r="B34" s="27" t="s">
        <v>77</v>
      </c>
      <c r="C34" s="21" t="s">
        <v>52</v>
      </c>
      <c r="D34" s="22">
        <v>2017</v>
      </c>
    </row>
    <row r="35" spans="1:4" ht="15.75" thickBot="1" x14ac:dyDescent="0.3">
      <c r="A35" s="161"/>
      <c r="B35" s="27" t="s">
        <v>176</v>
      </c>
      <c r="C35" s="175"/>
      <c r="D35" s="178"/>
    </row>
    <row r="36" spans="1:4" ht="29.25" customHeight="1" thickBot="1" x14ac:dyDescent="0.3">
      <c r="A36" s="161"/>
      <c r="B36" s="27" t="s">
        <v>177</v>
      </c>
      <c r="C36" s="176"/>
      <c r="D36" s="179"/>
    </row>
    <row r="37" spans="1:4" ht="29.25" customHeight="1" thickBot="1" x14ac:dyDescent="0.3">
      <c r="A37" s="161"/>
      <c r="B37" s="27" t="s">
        <v>80</v>
      </c>
      <c r="C37" s="176"/>
      <c r="D37" s="179"/>
    </row>
    <row r="38" spans="1:4" ht="26.25" customHeight="1" thickBot="1" x14ac:dyDescent="0.3">
      <c r="A38" s="161"/>
      <c r="B38" s="27" t="s">
        <v>81</v>
      </c>
      <c r="C38" s="176"/>
      <c r="D38" s="179"/>
    </row>
    <row r="39" spans="1:4" ht="26.25" customHeight="1" thickBot="1" x14ac:dyDescent="0.3">
      <c r="A39" s="162"/>
      <c r="B39" s="27" t="s">
        <v>82</v>
      </c>
      <c r="C39" s="177"/>
      <c r="D39" s="180"/>
    </row>
    <row r="40" spans="1:4" ht="49.5" customHeight="1" thickBot="1" x14ac:dyDescent="0.3">
      <c r="A40" s="160" t="s">
        <v>76</v>
      </c>
      <c r="B40" s="27"/>
      <c r="C40" s="21" t="s">
        <v>52</v>
      </c>
      <c r="D40" s="22">
        <v>2017</v>
      </c>
    </row>
    <row r="41" spans="1:4" ht="15.75" thickBot="1" x14ac:dyDescent="0.3">
      <c r="A41" s="161"/>
      <c r="B41" s="27" t="s">
        <v>53</v>
      </c>
      <c r="C41" s="175"/>
      <c r="D41" s="175"/>
    </row>
    <row r="42" spans="1:4" ht="15.75" thickBot="1" x14ac:dyDescent="0.3">
      <c r="A42" s="161"/>
      <c r="B42" s="27" t="s">
        <v>56</v>
      </c>
      <c r="C42" s="176"/>
      <c r="D42" s="176"/>
    </row>
    <row r="43" spans="1:4" ht="15.75" thickBot="1" x14ac:dyDescent="0.3">
      <c r="A43" s="162"/>
      <c r="B43" s="27" t="s">
        <v>54</v>
      </c>
      <c r="C43" s="177"/>
      <c r="D43" s="177"/>
    </row>
  </sheetData>
  <mergeCells count="29">
    <mergeCell ref="B6:D6"/>
    <mergeCell ref="A1:D1"/>
    <mergeCell ref="B2:D2"/>
    <mergeCell ref="B3:D3"/>
    <mergeCell ref="B4:D4"/>
    <mergeCell ref="B5:D5"/>
    <mergeCell ref="B7:D7"/>
    <mergeCell ref="A8:A10"/>
    <mergeCell ref="B8:D10"/>
    <mergeCell ref="B11:D11"/>
    <mergeCell ref="A12:A15"/>
    <mergeCell ref="C13:C15"/>
    <mergeCell ref="D13:D15"/>
    <mergeCell ref="A16:A19"/>
    <mergeCell ref="C17:C19"/>
    <mergeCell ref="D17:D19"/>
    <mergeCell ref="B24:D24"/>
    <mergeCell ref="A25:A28"/>
    <mergeCell ref="C26:C28"/>
    <mergeCell ref="D26:D28"/>
    <mergeCell ref="A40:A43"/>
    <mergeCell ref="C41:C43"/>
    <mergeCell ref="D41:D43"/>
    <mergeCell ref="A29:A32"/>
    <mergeCell ref="C30:C32"/>
    <mergeCell ref="D30:D32"/>
    <mergeCell ref="A34:A39"/>
    <mergeCell ref="C35:C39"/>
    <mergeCell ref="D35:D39"/>
  </mergeCells>
  <pageMargins left="0.7" right="0.70833333333333337" top="0.75" bottom="0.75" header="0.3" footer="0.3"/>
  <pageSetup paperSize="9" orientation="landscape" r:id="rId1"/>
  <headerFooter>
    <oddHeader xml:space="preserve">&amp;CПЛАН И ПРОГРАМ РАДА ПО ОДЕЉЕЊИМА У
2017.ГОДИНИ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FF00"/>
  </sheetPr>
  <dimension ref="A2:H22"/>
  <sheetViews>
    <sheetView view="pageLayout" topLeftCell="B2" workbookViewId="0">
      <selection activeCell="B8" sqref="B8"/>
    </sheetView>
  </sheetViews>
  <sheetFormatPr defaultRowHeight="15" x14ac:dyDescent="0.25"/>
  <cols>
    <col min="1" max="1" width="4.85546875" customWidth="1"/>
    <col min="2" max="2" width="18.5703125" customWidth="1"/>
    <col min="3" max="3" width="22.28515625" customWidth="1"/>
    <col min="4" max="4" width="31.28515625" customWidth="1"/>
    <col min="5" max="5" width="18.85546875" customWidth="1"/>
    <col min="6" max="6" width="14.42578125" customWidth="1"/>
    <col min="7" max="7" width="13" customWidth="1"/>
    <col min="8" max="8" width="6.7109375" customWidth="1"/>
  </cols>
  <sheetData>
    <row r="2" spans="1:8" s="30" customFormat="1" ht="60" x14ac:dyDescent="0.25">
      <c r="A2" s="33" t="s">
        <v>83</v>
      </c>
      <c r="B2" s="33" t="s">
        <v>3</v>
      </c>
      <c r="C2" s="33" t="s">
        <v>91</v>
      </c>
      <c r="D2" s="33" t="s">
        <v>84</v>
      </c>
      <c r="E2" s="33" t="s">
        <v>85</v>
      </c>
      <c r="F2" s="33" t="s">
        <v>86</v>
      </c>
      <c r="G2" s="33" t="s">
        <v>87</v>
      </c>
      <c r="H2" s="33" t="s">
        <v>88</v>
      </c>
    </row>
    <row r="3" spans="1:8" s="31" customFormat="1" ht="64.5" customHeight="1" x14ac:dyDescent="0.25">
      <c r="A3" s="32"/>
      <c r="B3" s="34" t="s">
        <v>89</v>
      </c>
      <c r="C3" s="34" t="s">
        <v>90</v>
      </c>
      <c r="D3" s="35" t="s">
        <v>92</v>
      </c>
      <c r="E3" s="35" t="s">
        <v>93</v>
      </c>
      <c r="F3" s="35" t="s">
        <v>94</v>
      </c>
      <c r="G3" s="34"/>
      <c r="H3" s="34"/>
    </row>
    <row r="4" spans="1:8" s="78" customFormat="1" ht="179.25" customHeight="1" x14ac:dyDescent="0.25">
      <c r="A4" s="77">
        <v>1</v>
      </c>
      <c r="B4" s="82" t="s">
        <v>197</v>
      </c>
      <c r="C4" s="81" t="s">
        <v>120</v>
      </c>
      <c r="D4" s="80" t="s">
        <v>121</v>
      </c>
      <c r="E4" s="83" t="s">
        <v>198</v>
      </c>
      <c r="F4" s="82" t="s">
        <v>123</v>
      </c>
      <c r="G4" s="83" t="s">
        <v>124</v>
      </c>
      <c r="H4" s="83"/>
    </row>
    <row r="5" spans="1:8" x14ac:dyDescent="0.25">
      <c r="A5" s="83"/>
      <c r="B5" s="83"/>
      <c r="C5" s="83"/>
      <c r="D5" s="83"/>
      <c r="E5" s="83"/>
      <c r="F5" s="83"/>
      <c r="G5" s="83"/>
      <c r="H5" s="83"/>
    </row>
    <row r="6" spans="1:8" x14ac:dyDescent="0.25">
      <c r="A6" s="83"/>
      <c r="B6" s="83"/>
      <c r="C6" s="83"/>
      <c r="D6" s="83"/>
      <c r="E6" s="83"/>
      <c r="F6" s="83"/>
      <c r="G6" s="83"/>
      <c r="H6" s="83"/>
    </row>
    <row r="7" spans="1:8" x14ac:dyDescent="0.25">
      <c r="A7" s="83"/>
      <c r="B7" s="83"/>
      <c r="C7" s="83"/>
      <c r="D7" s="83"/>
      <c r="E7" s="83"/>
      <c r="F7" s="83"/>
      <c r="G7" s="83"/>
      <c r="H7" s="83"/>
    </row>
    <row r="8" spans="1:8" x14ac:dyDescent="0.25">
      <c r="A8" s="83"/>
      <c r="B8" s="83"/>
      <c r="C8" s="83"/>
      <c r="D8" s="83"/>
      <c r="E8" s="83"/>
      <c r="F8" s="83"/>
      <c r="G8" s="83"/>
      <c r="H8" s="83"/>
    </row>
    <row r="9" spans="1:8" x14ac:dyDescent="0.25">
      <c r="A9" s="83"/>
      <c r="B9" s="83"/>
      <c r="C9" s="83"/>
      <c r="D9" s="83"/>
      <c r="E9" s="83"/>
      <c r="F9" s="83"/>
      <c r="G9" s="83"/>
      <c r="H9" s="83"/>
    </row>
    <row r="10" spans="1:8" x14ac:dyDescent="0.25">
      <c r="A10" s="83"/>
      <c r="B10" s="83"/>
      <c r="C10" s="83"/>
      <c r="D10" s="83"/>
      <c r="E10" s="83"/>
      <c r="F10" s="83"/>
      <c r="G10" s="83"/>
      <c r="H10" s="83"/>
    </row>
    <row r="11" spans="1:8" x14ac:dyDescent="0.25">
      <c r="A11" s="83"/>
      <c r="B11" s="83"/>
      <c r="C11" s="83"/>
      <c r="D11" s="83"/>
      <c r="E11" s="83"/>
      <c r="F11" s="83"/>
      <c r="G11" s="83"/>
      <c r="H11" s="83"/>
    </row>
    <row r="12" spans="1:8" x14ac:dyDescent="0.25">
      <c r="A12" s="83"/>
      <c r="B12" s="83"/>
      <c r="C12" s="83"/>
      <c r="D12" s="83"/>
      <c r="E12" s="83"/>
      <c r="F12" s="83"/>
      <c r="G12" s="83"/>
      <c r="H12" s="83"/>
    </row>
    <row r="13" spans="1:8" x14ac:dyDescent="0.25">
      <c r="A13" s="83"/>
      <c r="B13" s="83"/>
      <c r="C13" s="83"/>
      <c r="D13" s="83"/>
      <c r="E13" s="83"/>
      <c r="F13" s="83"/>
      <c r="G13" s="83"/>
      <c r="H13" s="83"/>
    </row>
    <row r="14" spans="1:8" x14ac:dyDescent="0.25">
      <c r="A14" s="83"/>
      <c r="B14" s="83"/>
      <c r="C14" s="83"/>
      <c r="D14" s="83"/>
      <c r="E14" s="83"/>
      <c r="F14" s="83"/>
      <c r="G14" s="83"/>
      <c r="H14" s="83"/>
    </row>
    <row r="15" spans="1:8" x14ac:dyDescent="0.25">
      <c r="A15" s="83"/>
      <c r="B15" s="83"/>
      <c r="C15" s="83"/>
      <c r="D15" s="83"/>
      <c r="E15" s="83"/>
      <c r="F15" s="83"/>
      <c r="G15" s="83"/>
      <c r="H15" s="83"/>
    </row>
    <row r="16" spans="1:8" x14ac:dyDescent="0.25">
      <c r="A16" s="83"/>
      <c r="B16" s="83"/>
      <c r="C16" s="83"/>
      <c r="D16" s="83"/>
      <c r="E16" s="83"/>
      <c r="F16" s="83"/>
      <c r="G16" s="83"/>
      <c r="H16" s="83"/>
    </row>
    <row r="17" spans="1:8" x14ac:dyDescent="0.25">
      <c r="A17" s="83"/>
      <c r="B17" s="83"/>
      <c r="C17" s="83"/>
      <c r="D17" s="83"/>
      <c r="E17" s="83"/>
      <c r="F17" s="83"/>
      <c r="G17" s="83"/>
      <c r="H17" s="83"/>
    </row>
    <row r="18" spans="1:8" x14ac:dyDescent="0.25">
      <c r="A18" s="83"/>
      <c r="B18" s="83"/>
      <c r="C18" s="83"/>
      <c r="D18" s="83"/>
      <c r="E18" s="83"/>
      <c r="F18" s="83"/>
      <c r="G18" s="83"/>
      <c r="H18" s="83"/>
    </row>
    <row r="19" spans="1:8" x14ac:dyDescent="0.25">
      <c r="A19" s="83"/>
      <c r="B19" s="83"/>
      <c r="C19" s="83"/>
      <c r="D19" s="83"/>
      <c r="E19" s="83"/>
      <c r="F19" s="83"/>
      <c r="G19" s="83"/>
      <c r="H19" s="83"/>
    </row>
    <row r="20" spans="1:8" x14ac:dyDescent="0.25">
      <c r="A20" s="83"/>
      <c r="B20" s="83"/>
      <c r="C20" s="83"/>
      <c r="D20" s="83"/>
      <c r="E20" s="83"/>
      <c r="F20" s="83"/>
      <c r="G20" s="83"/>
      <c r="H20" s="83"/>
    </row>
    <row r="21" spans="1:8" x14ac:dyDescent="0.25">
      <c r="A21" s="83"/>
      <c r="B21" s="83"/>
      <c r="C21" s="83"/>
      <c r="D21" s="83"/>
      <c r="E21" s="83"/>
      <c r="F21" s="83"/>
      <c r="G21" s="83"/>
      <c r="H21" s="83"/>
    </row>
    <row r="22" spans="1:8" x14ac:dyDescent="0.25">
      <c r="A22" s="83"/>
      <c r="B22" s="83"/>
      <c r="C22" s="83"/>
      <c r="D22" s="83"/>
      <c r="E22" s="83"/>
      <c r="F22" s="83"/>
      <c r="G22" s="83"/>
      <c r="H22" s="8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00"/>
  </sheetPr>
  <dimension ref="A1:I22"/>
  <sheetViews>
    <sheetView view="pageLayout" topLeftCell="A11" workbookViewId="0">
      <selection activeCell="A11" sqref="A11:A22"/>
    </sheetView>
  </sheetViews>
  <sheetFormatPr defaultColWidth="9.140625" defaultRowHeight="15" x14ac:dyDescent="0.25"/>
  <cols>
    <col min="1" max="1" width="28.7109375" customWidth="1"/>
    <col min="2" max="6" width="9" customWidth="1"/>
    <col min="7" max="10" width="10" customWidth="1"/>
  </cols>
  <sheetData>
    <row r="1" spans="1:9" x14ac:dyDescent="0.25">
      <c r="A1" s="181" t="s">
        <v>95</v>
      </c>
      <c r="B1" s="181"/>
      <c r="C1" s="181"/>
      <c r="D1" s="181"/>
      <c r="E1" s="181"/>
      <c r="F1" s="181"/>
      <c r="G1" s="181"/>
    </row>
    <row r="2" spans="1:9" x14ac:dyDescent="0.25">
      <c r="A2" s="181"/>
      <c r="B2" s="181"/>
      <c r="C2" s="181"/>
      <c r="D2" s="181"/>
      <c r="E2" s="181"/>
      <c r="F2" s="181"/>
      <c r="G2" s="181"/>
      <c r="H2" s="36"/>
      <c r="I2" s="36"/>
    </row>
    <row r="3" spans="1:9" x14ac:dyDescent="0.25">
      <c r="A3" s="181"/>
      <c r="B3" s="181"/>
      <c r="C3" s="181"/>
      <c r="D3" s="181"/>
      <c r="E3" s="181"/>
      <c r="F3" s="181"/>
      <c r="G3" s="181"/>
      <c r="H3" s="36"/>
      <c r="I3" s="36"/>
    </row>
    <row r="4" spans="1:9" x14ac:dyDescent="0.25">
      <c r="A4" s="181"/>
      <c r="B4" s="181"/>
      <c r="C4" s="181"/>
      <c r="D4" s="181"/>
      <c r="E4" s="181"/>
      <c r="F4" s="181"/>
      <c r="G4" s="181"/>
      <c r="H4" s="36"/>
      <c r="I4" s="36"/>
    </row>
    <row r="5" spans="1:9" x14ac:dyDescent="0.25">
      <c r="A5" s="181"/>
      <c r="B5" s="181"/>
      <c r="C5" s="181"/>
      <c r="D5" s="181"/>
      <c r="E5" s="181"/>
      <c r="F5" s="181"/>
      <c r="G5" s="181"/>
      <c r="H5" s="36"/>
      <c r="I5" s="36"/>
    </row>
    <row r="6" spans="1:9" x14ac:dyDescent="0.25">
      <c r="A6" s="181"/>
      <c r="B6" s="181"/>
      <c r="C6" s="181"/>
      <c r="D6" s="181"/>
      <c r="E6" s="181"/>
      <c r="F6" s="181"/>
      <c r="G6" s="181"/>
      <c r="H6" s="36"/>
      <c r="I6" s="36"/>
    </row>
    <row r="7" spans="1:9" x14ac:dyDescent="0.25">
      <c r="A7" s="36"/>
      <c r="B7" s="36"/>
      <c r="C7" s="36"/>
      <c r="D7" s="36"/>
      <c r="E7" s="36"/>
      <c r="F7" s="36"/>
      <c r="G7" s="36"/>
      <c r="H7" s="36"/>
      <c r="I7" s="36"/>
    </row>
    <row r="8" spans="1:9" ht="15.75" thickBot="1" x14ac:dyDescent="0.3"/>
    <row r="9" spans="1:9" s="14" customFormat="1" ht="38.25" customHeight="1" x14ac:dyDescent="0.25">
      <c r="A9" s="182" t="s">
        <v>119</v>
      </c>
      <c r="B9" s="37" t="s">
        <v>96</v>
      </c>
      <c r="C9" s="39" t="s">
        <v>97</v>
      </c>
      <c r="D9" s="41" t="s">
        <v>98</v>
      </c>
      <c r="E9" s="43" t="s">
        <v>99</v>
      </c>
      <c r="F9" s="45" t="s">
        <v>100</v>
      </c>
    </row>
    <row r="10" spans="1:9" ht="15.75" thickBot="1" x14ac:dyDescent="0.3">
      <c r="A10" s="183"/>
      <c r="B10" s="38">
        <v>1</v>
      </c>
      <c r="C10" s="40">
        <v>2</v>
      </c>
      <c r="D10" s="42">
        <v>3</v>
      </c>
      <c r="E10" s="44">
        <v>4</v>
      </c>
      <c r="F10" s="46">
        <v>5</v>
      </c>
    </row>
    <row r="11" spans="1:9" ht="15.75" thickBot="1" x14ac:dyDescent="0.3">
      <c r="A11" s="71"/>
      <c r="B11" s="47">
        <v>1</v>
      </c>
      <c r="C11" s="48"/>
      <c r="D11" s="49"/>
      <c r="E11" s="50"/>
      <c r="F11" s="55"/>
    </row>
    <row r="12" spans="1:9" ht="15.75" thickBot="1" x14ac:dyDescent="0.3">
      <c r="A12" s="71"/>
      <c r="B12" s="51"/>
      <c r="C12" s="52"/>
      <c r="D12" s="53">
        <v>3</v>
      </c>
      <c r="E12" s="54"/>
      <c r="F12" s="56"/>
    </row>
    <row r="13" spans="1:9" ht="15.75" thickBot="1" x14ac:dyDescent="0.3">
      <c r="A13" s="71"/>
      <c r="B13" s="51">
        <v>1</v>
      </c>
      <c r="C13" s="52"/>
      <c r="D13" s="53"/>
      <c r="E13" s="54"/>
      <c r="F13" s="56"/>
    </row>
    <row r="14" spans="1:9" ht="15.75" thickBot="1" x14ac:dyDescent="0.3">
      <c r="A14" s="71"/>
      <c r="B14" s="51"/>
      <c r="C14" s="52">
        <v>2</v>
      </c>
      <c r="D14" s="53"/>
      <c r="E14" s="54"/>
      <c r="F14" s="56"/>
    </row>
    <row r="15" spans="1:9" ht="15.75" thickBot="1" x14ac:dyDescent="0.3">
      <c r="A15" s="71"/>
      <c r="B15" s="51">
        <v>1</v>
      </c>
      <c r="C15" s="52"/>
      <c r="D15" s="53"/>
      <c r="E15" s="54"/>
      <c r="F15" s="56"/>
    </row>
    <row r="16" spans="1:9" ht="15.75" thickBot="1" x14ac:dyDescent="0.3">
      <c r="A16" s="71"/>
      <c r="B16" s="51"/>
      <c r="C16" s="52">
        <v>2</v>
      </c>
      <c r="D16" s="53"/>
      <c r="E16" s="54"/>
      <c r="F16" s="56"/>
    </row>
    <row r="17" spans="1:6" ht="15.75" thickBot="1" x14ac:dyDescent="0.3">
      <c r="A17" s="71"/>
      <c r="B17" s="51"/>
      <c r="C17" s="52"/>
      <c r="D17" s="53"/>
      <c r="E17" s="54">
        <v>4</v>
      </c>
      <c r="F17" s="56"/>
    </row>
    <row r="18" spans="1:6" ht="15.75" thickBot="1" x14ac:dyDescent="0.3">
      <c r="A18" s="71"/>
      <c r="B18" s="51"/>
      <c r="C18" s="52"/>
      <c r="D18" s="53">
        <v>3</v>
      </c>
      <c r="E18" s="54"/>
      <c r="F18" s="56"/>
    </row>
    <row r="19" spans="1:6" ht="15.75" thickBot="1" x14ac:dyDescent="0.3">
      <c r="A19" s="71"/>
      <c r="B19" s="51"/>
      <c r="C19" s="52"/>
      <c r="D19" s="53"/>
      <c r="E19" s="54"/>
      <c r="F19" s="56">
        <v>5</v>
      </c>
    </row>
    <row r="20" spans="1:6" ht="15.75" thickBot="1" x14ac:dyDescent="0.3">
      <c r="A20" s="71"/>
      <c r="B20" s="51"/>
      <c r="C20" s="52"/>
      <c r="D20" s="53"/>
      <c r="E20" s="54">
        <v>4</v>
      </c>
      <c r="F20" s="56"/>
    </row>
    <row r="21" spans="1:6" ht="15.75" thickBot="1" x14ac:dyDescent="0.3">
      <c r="A21" s="71"/>
      <c r="B21" s="51"/>
      <c r="C21" s="52"/>
      <c r="D21" s="53">
        <v>3</v>
      </c>
      <c r="E21" s="54"/>
      <c r="F21" s="56"/>
    </row>
    <row r="22" spans="1:6" ht="15.75" thickBot="1" x14ac:dyDescent="0.3">
      <c r="A22" s="71"/>
      <c r="B22" s="38"/>
      <c r="C22" s="40"/>
      <c r="D22" s="42"/>
      <c r="E22" s="44">
        <v>4</v>
      </c>
      <c r="F22" s="46"/>
    </row>
  </sheetData>
  <autoFilter ref="B9:F22"/>
  <mergeCells count="2">
    <mergeCell ref="A1:G6"/>
    <mergeCell ref="A9:A10"/>
  </mergeCells>
  <pageMargins left="0.7" right="0.7" top="0.75" bottom="0.75" header="0.3" footer="0.3"/>
  <pageSetup paperSize="9" orientation="portrait" r:id="rId1"/>
  <headerFooter>
    <oddHeader>&amp;CПРОЦЕНА РИЗИКА У ИНСПЕКЦИЈСКОМ НАДЗОРУ – ОДЕЉЕЊА САОБРАЋАЈНЕ ИНСПЕКЦИЈЕ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FF00"/>
  </sheetPr>
  <dimension ref="B6:G18"/>
  <sheetViews>
    <sheetView view="pageLayout" workbookViewId="0">
      <selection activeCell="E6" sqref="E6"/>
    </sheetView>
  </sheetViews>
  <sheetFormatPr defaultRowHeight="15" x14ac:dyDescent="0.25"/>
  <cols>
    <col min="2" max="2" width="12.140625" customWidth="1"/>
    <col min="3" max="3" width="9.5703125" customWidth="1"/>
    <col min="5" max="5" width="14.140625" customWidth="1"/>
    <col min="6" max="6" width="8.140625" customWidth="1"/>
    <col min="7" max="7" width="11.85546875" customWidth="1"/>
  </cols>
  <sheetData>
    <row r="6" spans="2:7" ht="42.6" customHeight="1" x14ac:dyDescent="0.25">
      <c r="B6" s="63"/>
      <c r="C6" s="62"/>
      <c r="D6" s="65"/>
      <c r="E6" s="66"/>
      <c r="F6" s="76"/>
      <c r="G6" s="57" t="s">
        <v>100</v>
      </c>
    </row>
    <row r="7" spans="2:7" ht="42.6" customHeight="1" x14ac:dyDescent="0.25">
      <c r="B7" s="63"/>
      <c r="C7" s="62"/>
      <c r="D7" s="65"/>
      <c r="E7" s="75"/>
      <c r="F7" s="67"/>
      <c r="G7" s="58" t="s">
        <v>99</v>
      </c>
    </row>
    <row r="8" spans="2:7" ht="42.6" customHeight="1" x14ac:dyDescent="0.25">
      <c r="B8" s="63"/>
      <c r="C8" s="62"/>
      <c r="D8" s="74"/>
      <c r="E8" s="66"/>
      <c r="F8" s="67"/>
      <c r="G8" s="59" t="s">
        <v>98</v>
      </c>
    </row>
    <row r="9" spans="2:7" ht="42.6" customHeight="1" x14ac:dyDescent="0.25">
      <c r="B9" s="63"/>
      <c r="C9" s="73"/>
      <c r="D9" s="65"/>
      <c r="E9" s="66"/>
      <c r="F9" s="67"/>
      <c r="G9" s="60" t="s">
        <v>97</v>
      </c>
    </row>
    <row r="10" spans="2:7" ht="42.6" customHeight="1" x14ac:dyDescent="0.25">
      <c r="B10" s="72"/>
      <c r="C10" s="62"/>
      <c r="D10" s="65"/>
      <c r="E10" s="66"/>
      <c r="F10" s="67"/>
      <c r="G10" s="61" t="s">
        <v>96</v>
      </c>
    </row>
    <row r="11" spans="2:7" x14ac:dyDescent="0.25">
      <c r="B11" s="69">
        <v>1</v>
      </c>
      <c r="C11" s="69">
        <v>2</v>
      </c>
      <c r="D11" s="69">
        <v>3</v>
      </c>
      <c r="E11" s="69">
        <v>4</v>
      </c>
      <c r="F11" s="69">
        <v>5</v>
      </c>
      <c r="G11" s="184"/>
    </row>
    <row r="12" spans="2:7" x14ac:dyDescent="0.25">
      <c r="B12" s="184" t="s">
        <v>101</v>
      </c>
      <c r="C12" s="184"/>
      <c r="D12" s="184"/>
      <c r="E12" s="184"/>
      <c r="F12" s="184"/>
      <c r="G12" s="184"/>
    </row>
    <row r="13" spans="2:7" ht="64.5" customHeight="1" x14ac:dyDescent="0.25">
      <c r="B13" s="51">
        <v>1</v>
      </c>
      <c r="C13" s="185"/>
      <c r="D13" s="186"/>
      <c r="E13" s="186"/>
      <c r="F13" s="187"/>
      <c r="G13" s="184"/>
    </row>
    <row r="14" spans="2:7" ht="47.25" customHeight="1" x14ac:dyDescent="0.25">
      <c r="B14" s="52">
        <v>2</v>
      </c>
      <c r="C14" s="188"/>
      <c r="D14" s="188"/>
      <c r="E14" s="188"/>
      <c r="F14" s="188"/>
      <c r="G14" s="184"/>
    </row>
    <row r="15" spans="2:7" ht="46.5" customHeight="1" x14ac:dyDescent="0.25">
      <c r="B15" s="53">
        <v>3</v>
      </c>
      <c r="C15" s="188"/>
      <c r="D15" s="188"/>
      <c r="E15" s="188"/>
      <c r="F15" s="188"/>
      <c r="G15" s="184"/>
    </row>
    <row r="16" spans="2:7" ht="79.5" customHeight="1" x14ac:dyDescent="0.25">
      <c r="B16" s="54">
        <v>4</v>
      </c>
      <c r="C16" s="188"/>
      <c r="D16" s="188"/>
      <c r="E16" s="188"/>
      <c r="F16" s="188"/>
      <c r="G16" s="184"/>
    </row>
    <row r="17" spans="2:7" ht="30" customHeight="1" x14ac:dyDescent="0.25">
      <c r="B17" s="70">
        <v>5</v>
      </c>
      <c r="C17" s="189"/>
      <c r="D17" s="189"/>
      <c r="E17" s="189"/>
      <c r="F17" s="189"/>
      <c r="G17" s="184"/>
    </row>
    <row r="18" spans="2:7" x14ac:dyDescent="0.25">
      <c r="B18" s="68"/>
    </row>
  </sheetData>
  <mergeCells count="7">
    <mergeCell ref="G11:G17"/>
    <mergeCell ref="B12:F12"/>
    <mergeCell ref="C13:F13"/>
    <mergeCell ref="C14:F14"/>
    <mergeCell ref="C15:F15"/>
    <mergeCell ref="C16:F16"/>
    <mergeCell ref="C17:F17"/>
  </mergeCells>
  <pageMargins left="0.7" right="0.7" top="0.75" bottom="0.75" header="0.3" footer="0.3"/>
  <pageSetup paperSize="9" orientation="portrait" r:id="rId1"/>
  <headerFooter>
    <oddHeader>&amp;CЛЕГЕНДА ПРОЦЕНЕ РИЗИКА У ИНСПЕКЦИЈСКОМ НАДЗОРУ – ОДЕЉЕЊА САОБРАЂАЈНЕ 
ИНСПЕКЦИЈЕ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FFFF00"/>
  </sheetPr>
  <dimension ref="A1:U32"/>
  <sheetViews>
    <sheetView view="pageLayout" topLeftCell="A10" workbookViewId="0">
      <selection activeCell="B16" sqref="B16:B21"/>
    </sheetView>
  </sheetViews>
  <sheetFormatPr defaultColWidth="9.140625" defaultRowHeight="15" x14ac:dyDescent="0.25"/>
  <cols>
    <col min="1" max="1" width="3.42578125" customWidth="1"/>
    <col min="2" max="2" width="46.28515625" customWidth="1"/>
    <col min="3" max="3" width="10.28515625" customWidth="1"/>
    <col min="4" max="4" width="10" customWidth="1"/>
    <col min="5" max="16" width="4.85546875" customWidth="1"/>
    <col min="17" max="19" width="6.140625" customWidth="1"/>
    <col min="20" max="21" width="0" hidden="1" customWidth="1"/>
  </cols>
  <sheetData>
    <row r="1" spans="1:21" ht="43.5" customHeight="1" thickBot="1" x14ac:dyDescent="0.3">
      <c r="A1" s="190" t="s">
        <v>127</v>
      </c>
      <c r="B1" s="192" t="s">
        <v>126</v>
      </c>
      <c r="C1" s="193" t="s">
        <v>153</v>
      </c>
      <c r="D1" s="193" t="s">
        <v>154</v>
      </c>
      <c r="E1" s="192" t="s">
        <v>125</v>
      </c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</row>
    <row r="2" spans="1:21" ht="72" customHeight="1" thickBot="1" x14ac:dyDescent="0.3">
      <c r="A2" s="191"/>
      <c r="B2" s="192"/>
      <c r="C2" s="194"/>
      <c r="D2" s="194"/>
      <c r="E2" s="84">
        <v>1</v>
      </c>
      <c r="F2" s="84">
        <v>2</v>
      </c>
      <c r="G2" s="84">
        <v>3</v>
      </c>
      <c r="H2" s="84">
        <v>4</v>
      </c>
      <c r="I2" s="84">
        <v>5</v>
      </c>
      <c r="J2" s="84">
        <v>6</v>
      </c>
      <c r="K2" s="84">
        <v>7</v>
      </c>
      <c r="L2" s="84">
        <v>8</v>
      </c>
      <c r="M2" s="84">
        <v>9</v>
      </c>
      <c r="N2" s="84">
        <v>10</v>
      </c>
      <c r="O2" s="84">
        <v>11</v>
      </c>
      <c r="P2" s="84">
        <v>12</v>
      </c>
      <c r="T2" s="85" t="s">
        <v>155</v>
      </c>
      <c r="U2" s="86" t="s">
        <v>156</v>
      </c>
    </row>
    <row r="3" spans="1:21" ht="45" x14ac:dyDescent="0.25">
      <c r="A3" s="5">
        <v>1</v>
      </c>
      <c r="B3" s="111" t="s">
        <v>179</v>
      </c>
      <c r="C3" s="79"/>
      <c r="D3" s="79"/>
      <c r="E3" s="69" t="s">
        <v>138</v>
      </c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T3" s="89" t="s">
        <v>157</v>
      </c>
      <c r="U3" s="91" t="s">
        <v>158</v>
      </c>
    </row>
    <row r="4" spans="1:21" ht="18.75" customHeight="1" x14ac:dyDescent="0.25">
      <c r="A4" s="109">
        <v>2</v>
      </c>
      <c r="B4" s="112" t="s">
        <v>180</v>
      </c>
      <c r="C4" s="110"/>
      <c r="D4" s="79"/>
      <c r="E4" s="69" t="s">
        <v>138</v>
      </c>
      <c r="F4" s="69" t="s">
        <v>138</v>
      </c>
      <c r="G4" s="69" t="s">
        <v>138</v>
      </c>
      <c r="H4" s="69" t="s">
        <v>138</v>
      </c>
      <c r="I4" s="69" t="s">
        <v>138</v>
      </c>
      <c r="J4" s="69" t="s">
        <v>138</v>
      </c>
      <c r="K4" s="69" t="s">
        <v>138</v>
      </c>
      <c r="L4" s="69" t="s">
        <v>138</v>
      </c>
      <c r="M4" s="69" t="s">
        <v>138</v>
      </c>
      <c r="N4" s="69" t="s">
        <v>138</v>
      </c>
      <c r="O4" s="69" t="s">
        <v>138</v>
      </c>
      <c r="P4" s="69" t="s">
        <v>138</v>
      </c>
      <c r="T4" s="87" t="s">
        <v>159</v>
      </c>
      <c r="U4" s="88" t="s">
        <v>160</v>
      </c>
    </row>
    <row r="5" spans="1:21" ht="13.5" customHeight="1" x14ac:dyDescent="0.25">
      <c r="A5" s="109">
        <v>3</v>
      </c>
      <c r="B5" s="112" t="s">
        <v>181</v>
      </c>
      <c r="C5" s="110"/>
      <c r="D5" s="79"/>
      <c r="E5" s="69" t="s">
        <v>138</v>
      </c>
      <c r="F5" s="69" t="s">
        <v>138</v>
      </c>
      <c r="G5" s="69" t="s">
        <v>138</v>
      </c>
      <c r="H5" s="69" t="s">
        <v>138</v>
      </c>
      <c r="I5" s="69" t="s">
        <v>138</v>
      </c>
      <c r="J5" s="69" t="s">
        <v>138</v>
      </c>
      <c r="K5" s="69" t="s">
        <v>138</v>
      </c>
      <c r="L5" s="69" t="s">
        <v>138</v>
      </c>
      <c r="M5" s="69" t="s">
        <v>138</v>
      </c>
      <c r="N5" s="69" t="s">
        <v>138</v>
      </c>
      <c r="O5" s="69" t="s">
        <v>138</v>
      </c>
      <c r="P5" s="69" t="s">
        <v>138</v>
      </c>
      <c r="T5" s="87"/>
      <c r="U5" s="88" t="s">
        <v>161</v>
      </c>
    </row>
    <row r="6" spans="1:21" ht="30.75" thickBot="1" x14ac:dyDescent="0.3">
      <c r="A6" s="109">
        <v>4</v>
      </c>
      <c r="B6" s="112" t="s">
        <v>182</v>
      </c>
      <c r="C6" s="110"/>
      <c r="D6" s="79"/>
      <c r="E6" s="69" t="s">
        <v>138</v>
      </c>
      <c r="F6" s="69" t="s">
        <v>138</v>
      </c>
      <c r="G6" s="69" t="s">
        <v>138</v>
      </c>
      <c r="H6" s="69" t="s">
        <v>138</v>
      </c>
      <c r="I6" s="69" t="s">
        <v>138</v>
      </c>
      <c r="J6" s="69" t="s">
        <v>138</v>
      </c>
      <c r="K6" s="69" t="s">
        <v>138</v>
      </c>
      <c r="L6" s="69" t="s">
        <v>138</v>
      </c>
      <c r="M6" s="69" t="s">
        <v>138</v>
      </c>
      <c r="N6" s="69" t="s">
        <v>138</v>
      </c>
      <c r="O6" s="69" t="s">
        <v>138</v>
      </c>
      <c r="P6" s="69" t="s">
        <v>138</v>
      </c>
      <c r="T6" s="90"/>
      <c r="U6" s="92" t="s">
        <v>162</v>
      </c>
    </row>
    <row r="7" spans="1:21" x14ac:dyDescent="0.25">
      <c r="A7" s="109">
        <v>5</v>
      </c>
      <c r="B7" s="112" t="s">
        <v>183</v>
      </c>
      <c r="C7" s="110"/>
      <c r="D7" s="79"/>
      <c r="E7" s="69" t="s">
        <v>138</v>
      </c>
      <c r="F7" s="69" t="s">
        <v>138</v>
      </c>
      <c r="G7" s="69" t="s">
        <v>138</v>
      </c>
      <c r="H7" s="69" t="s">
        <v>138</v>
      </c>
      <c r="I7" s="69" t="s">
        <v>138</v>
      </c>
      <c r="J7" s="69" t="s">
        <v>138</v>
      </c>
      <c r="K7" s="69" t="s">
        <v>138</v>
      </c>
      <c r="L7" s="69" t="s">
        <v>138</v>
      </c>
      <c r="M7" s="69" t="s">
        <v>138</v>
      </c>
      <c r="N7" s="69" t="s">
        <v>138</v>
      </c>
      <c r="O7" s="69" t="s">
        <v>138</v>
      </c>
      <c r="P7" s="69" t="s">
        <v>138</v>
      </c>
    </row>
    <row r="8" spans="1:21" x14ac:dyDescent="0.25">
      <c r="A8" s="109">
        <v>6</v>
      </c>
      <c r="B8" s="112" t="s">
        <v>184</v>
      </c>
      <c r="C8" s="110"/>
      <c r="D8" s="79"/>
      <c r="E8" s="69" t="s">
        <v>138</v>
      </c>
      <c r="F8" s="69"/>
      <c r="G8" s="69" t="s">
        <v>138</v>
      </c>
      <c r="H8" s="69"/>
      <c r="I8" s="69"/>
      <c r="J8" s="69" t="s">
        <v>138</v>
      </c>
      <c r="K8" s="69" t="s">
        <v>138</v>
      </c>
      <c r="L8" s="69"/>
      <c r="M8" s="69"/>
      <c r="N8" s="69"/>
      <c r="O8" s="69"/>
      <c r="P8" s="69" t="s">
        <v>138</v>
      </c>
    </row>
    <row r="9" spans="1:21" x14ac:dyDescent="0.25">
      <c r="A9" s="109">
        <v>7</v>
      </c>
      <c r="B9" s="112" t="s">
        <v>185</v>
      </c>
      <c r="C9" s="110"/>
      <c r="D9" s="79"/>
      <c r="E9" s="69" t="s">
        <v>138</v>
      </c>
      <c r="F9" s="69" t="s">
        <v>138</v>
      </c>
      <c r="G9" s="69" t="s">
        <v>138</v>
      </c>
      <c r="H9" s="69" t="s">
        <v>138</v>
      </c>
      <c r="I9" s="69" t="s">
        <v>138</v>
      </c>
      <c r="J9" s="69" t="s">
        <v>138</v>
      </c>
      <c r="K9" s="69" t="s">
        <v>138</v>
      </c>
      <c r="L9" s="69" t="s">
        <v>138</v>
      </c>
      <c r="M9" s="69" t="s">
        <v>138</v>
      </c>
      <c r="N9" s="69" t="s">
        <v>138</v>
      </c>
      <c r="O9" s="69" t="s">
        <v>138</v>
      </c>
      <c r="P9" s="69" t="s">
        <v>138</v>
      </c>
    </row>
    <row r="10" spans="1:21" ht="30" x14ac:dyDescent="0.25">
      <c r="A10" s="109">
        <v>8</v>
      </c>
      <c r="B10" s="112" t="s">
        <v>186</v>
      </c>
      <c r="C10" s="110"/>
      <c r="D10" s="79"/>
      <c r="E10" s="69" t="s">
        <v>138</v>
      </c>
      <c r="F10" s="69" t="s">
        <v>138</v>
      </c>
      <c r="G10" s="69" t="s">
        <v>138</v>
      </c>
      <c r="H10" s="69" t="s">
        <v>138</v>
      </c>
      <c r="I10" s="69" t="s">
        <v>138</v>
      </c>
      <c r="J10" s="69" t="s">
        <v>138</v>
      </c>
      <c r="K10" s="69" t="s">
        <v>138</v>
      </c>
      <c r="L10" s="69" t="s">
        <v>138</v>
      </c>
      <c r="M10" s="69" t="s">
        <v>138</v>
      </c>
      <c r="N10" s="69" t="s">
        <v>138</v>
      </c>
      <c r="O10" s="69" t="s">
        <v>138</v>
      </c>
      <c r="P10" s="69" t="s">
        <v>138</v>
      </c>
    </row>
    <row r="11" spans="1:21" ht="28.5" customHeight="1" x14ac:dyDescent="0.25">
      <c r="A11" s="109">
        <v>9</v>
      </c>
      <c r="B11" s="112" t="s">
        <v>187</v>
      </c>
      <c r="C11" s="110"/>
      <c r="D11" s="79"/>
      <c r="E11" s="69" t="s">
        <v>138</v>
      </c>
      <c r="F11" s="69"/>
      <c r="G11" s="69"/>
      <c r="H11" s="69"/>
      <c r="I11" s="69"/>
      <c r="J11" s="69" t="s">
        <v>138</v>
      </c>
      <c r="K11" s="69"/>
      <c r="L11" s="69"/>
      <c r="M11" s="69"/>
      <c r="N11" s="69"/>
      <c r="O11" s="69" t="s">
        <v>138</v>
      </c>
      <c r="P11" s="69"/>
    </row>
    <row r="12" spans="1:21" ht="30" x14ac:dyDescent="0.25">
      <c r="A12" s="109">
        <v>10</v>
      </c>
      <c r="B12" s="112" t="s">
        <v>188</v>
      </c>
      <c r="C12" s="110"/>
      <c r="D12" s="79"/>
      <c r="E12" s="69" t="s">
        <v>138</v>
      </c>
      <c r="F12" s="69" t="s">
        <v>138</v>
      </c>
      <c r="G12" s="69" t="s">
        <v>138</v>
      </c>
      <c r="H12" s="69" t="s">
        <v>138</v>
      </c>
      <c r="I12" s="69" t="s">
        <v>138</v>
      </c>
      <c r="J12" s="69" t="s">
        <v>138</v>
      </c>
      <c r="K12" s="69" t="s">
        <v>138</v>
      </c>
      <c r="L12" s="69" t="s">
        <v>138</v>
      </c>
      <c r="M12" s="69" t="s">
        <v>138</v>
      </c>
      <c r="N12" s="69" t="s">
        <v>138</v>
      </c>
      <c r="O12" s="69" t="s">
        <v>138</v>
      </c>
      <c r="P12" s="69" t="s">
        <v>138</v>
      </c>
    </row>
    <row r="13" spans="1:21" ht="16.5" customHeight="1" x14ac:dyDescent="0.25">
      <c r="A13" s="109">
        <v>11</v>
      </c>
      <c r="B13" s="112" t="s">
        <v>189</v>
      </c>
      <c r="C13" s="110"/>
      <c r="D13" s="79"/>
      <c r="E13" s="69" t="s">
        <v>138</v>
      </c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</row>
    <row r="14" spans="1:21" ht="18" customHeight="1" x14ac:dyDescent="0.25">
      <c r="A14" s="109">
        <v>12</v>
      </c>
      <c r="B14" s="112" t="s">
        <v>190</v>
      </c>
      <c r="C14" s="110"/>
      <c r="D14" s="79"/>
      <c r="E14" s="69"/>
      <c r="F14" s="69" t="s">
        <v>138</v>
      </c>
      <c r="G14" s="69"/>
      <c r="H14" s="69" t="s">
        <v>138</v>
      </c>
      <c r="I14" s="69"/>
      <c r="J14" s="69" t="s">
        <v>138</v>
      </c>
      <c r="K14" s="69"/>
      <c r="L14" s="69" t="s">
        <v>138</v>
      </c>
      <c r="M14" s="69"/>
      <c r="N14" s="69" t="s">
        <v>138</v>
      </c>
      <c r="O14" s="69"/>
      <c r="P14" s="69" t="s">
        <v>138</v>
      </c>
    </row>
    <row r="15" spans="1:21" ht="30" x14ac:dyDescent="0.25">
      <c r="A15" s="109">
        <v>13</v>
      </c>
      <c r="B15" s="113" t="s">
        <v>192</v>
      </c>
      <c r="C15" s="110"/>
      <c r="D15" s="79"/>
      <c r="E15" s="69"/>
      <c r="F15" s="69"/>
      <c r="G15" s="69"/>
      <c r="H15" s="69" t="s">
        <v>138</v>
      </c>
      <c r="I15" s="69" t="s">
        <v>138</v>
      </c>
      <c r="J15" s="69"/>
      <c r="K15" s="69" t="s">
        <v>138</v>
      </c>
      <c r="L15" s="69"/>
      <c r="M15" s="69" t="s">
        <v>138</v>
      </c>
      <c r="N15" s="69"/>
      <c r="O15" s="69"/>
      <c r="P15" s="69"/>
    </row>
    <row r="16" spans="1:21" ht="17.25" customHeight="1" x14ac:dyDescent="0.25">
      <c r="A16" s="109">
        <v>14</v>
      </c>
      <c r="B16" s="113" t="s">
        <v>191</v>
      </c>
      <c r="C16" s="110"/>
      <c r="D16" s="79"/>
      <c r="E16" s="69" t="s">
        <v>138</v>
      </c>
      <c r="F16" s="69" t="s">
        <v>138</v>
      </c>
      <c r="G16" s="69" t="s">
        <v>138</v>
      </c>
      <c r="H16" s="69" t="s">
        <v>138</v>
      </c>
      <c r="I16" s="69" t="s">
        <v>138</v>
      </c>
      <c r="J16" s="69" t="s">
        <v>138</v>
      </c>
      <c r="K16" s="69" t="s">
        <v>138</v>
      </c>
      <c r="L16" s="69" t="s">
        <v>138</v>
      </c>
      <c r="M16" s="69" t="s">
        <v>138</v>
      </c>
      <c r="N16" s="69" t="s">
        <v>138</v>
      </c>
      <c r="O16" s="69" t="s">
        <v>138</v>
      </c>
      <c r="P16" s="69" t="s">
        <v>138</v>
      </c>
    </row>
    <row r="17" spans="1:16" x14ac:dyDescent="0.25">
      <c r="A17" s="109">
        <v>15</v>
      </c>
      <c r="B17" s="112"/>
      <c r="C17" s="110"/>
      <c r="D17" s="7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</row>
    <row r="18" spans="1:16" x14ac:dyDescent="0.25">
      <c r="A18" s="109">
        <v>16</v>
      </c>
      <c r="B18" s="79"/>
      <c r="C18" s="110"/>
      <c r="D18" s="7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</row>
    <row r="19" spans="1:16" x14ac:dyDescent="0.25">
      <c r="A19" s="5">
        <v>17</v>
      </c>
      <c r="B19" s="79"/>
      <c r="C19" s="79"/>
      <c r="D19" s="7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</row>
    <row r="20" spans="1:16" x14ac:dyDescent="0.25">
      <c r="A20" s="5">
        <v>18</v>
      </c>
      <c r="B20" s="79"/>
      <c r="C20" s="79"/>
      <c r="D20" s="7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</row>
    <row r="21" spans="1:16" x14ac:dyDescent="0.25">
      <c r="A21" s="5">
        <v>19</v>
      </c>
      <c r="B21" s="79"/>
      <c r="C21" s="79"/>
      <c r="D21" s="7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</row>
    <row r="22" spans="1:16" x14ac:dyDescent="0.25">
      <c r="A22" s="5">
        <v>20</v>
      </c>
      <c r="B22" s="79"/>
      <c r="C22" s="79"/>
      <c r="D22" s="7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</row>
    <row r="23" spans="1:16" x14ac:dyDescent="0.25">
      <c r="A23" s="5">
        <v>21</v>
      </c>
      <c r="B23" s="79"/>
      <c r="C23" s="79"/>
      <c r="D23" s="7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</row>
    <row r="24" spans="1:16" x14ac:dyDescent="0.25">
      <c r="A24" s="5">
        <v>22</v>
      </c>
      <c r="B24" s="79"/>
      <c r="C24" s="79"/>
      <c r="D24" s="7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</row>
    <row r="25" spans="1:16" x14ac:dyDescent="0.25">
      <c r="A25" s="5">
        <v>23</v>
      </c>
      <c r="B25" s="79"/>
      <c r="C25" s="79"/>
      <c r="D25" s="7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</row>
    <row r="26" spans="1:16" x14ac:dyDescent="0.25">
      <c r="A26" s="5">
        <v>24</v>
      </c>
      <c r="B26" s="77"/>
      <c r="C26" s="79"/>
      <c r="D26" s="7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</row>
    <row r="27" spans="1:16" x14ac:dyDescent="0.25">
      <c r="A27" s="5">
        <v>25</v>
      </c>
      <c r="B27" s="79"/>
      <c r="C27" s="79"/>
      <c r="D27" s="7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</row>
    <row r="28" spans="1:16" x14ac:dyDescent="0.25">
      <c r="A28" s="5"/>
      <c r="B28" s="79"/>
      <c r="C28" s="79"/>
      <c r="D28" s="7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</row>
    <row r="29" spans="1:16" x14ac:dyDescent="0.25">
      <c r="A29" s="5"/>
      <c r="B29" s="79"/>
      <c r="C29" s="79"/>
      <c r="D29" s="7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</row>
    <row r="30" spans="1:16" x14ac:dyDescent="0.25">
      <c r="A30" s="5"/>
      <c r="B30" s="79"/>
      <c r="C30" s="79"/>
      <c r="D30" s="7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</row>
    <row r="31" spans="1:16" x14ac:dyDescent="0.25">
      <c r="A31" s="5"/>
      <c r="B31" s="79"/>
      <c r="C31" s="79"/>
      <c r="D31" s="7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</row>
    <row r="32" spans="1:16" x14ac:dyDescent="0.25">
      <c r="A32" s="5"/>
      <c r="B32" s="79"/>
      <c r="C32" s="79"/>
      <c r="D32" s="7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</row>
  </sheetData>
  <mergeCells count="5">
    <mergeCell ref="E1:P1"/>
    <mergeCell ref="B1:B2"/>
    <mergeCell ref="A1:A2"/>
    <mergeCell ref="C1:C2"/>
    <mergeCell ref="D1:D2"/>
  </mergeCells>
  <dataValidations count="2">
    <dataValidation type="list" errorStyle="information" allowBlank="1" showErrorMessage="1" errorTitle="ГЕШКА" error="Одаберите једну од понуђених опција из листе!" sqref="D3:D32">
      <formula1>$U$3:$U$6</formula1>
    </dataValidation>
    <dataValidation type="list" errorStyle="information" allowBlank="1" showErrorMessage="1" errorTitle="ГРЕШКА" error="Одаберите једну од понуђених опција из листе!" sqref="C3:C32">
      <formula1>$T$3:$T$4</formula1>
    </dataValidation>
  </dataValidations>
  <pageMargins left="0.70866141732283472" right="0.60416666666666663" top="0.74803149606299213" bottom="0.74803149606299213" header="0.31496062992125984" footer="0.31496062992125984"/>
  <pageSetup paperSize="9" orientation="landscape" r:id="rId1"/>
  <headerFooter>
    <oddHeader>&amp;CТабела 5-Tабеларни приказ активности саобраћане инспекције по месецина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I49"/>
  <sheetViews>
    <sheetView view="pageLayout" workbookViewId="0">
      <selection activeCell="A2" sqref="A2:I49"/>
    </sheetView>
  </sheetViews>
  <sheetFormatPr defaultRowHeight="15" x14ac:dyDescent="0.25"/>
  <cols>
    <col min="9" max="9" width="14.140625" customWidth="1"/>
  </cols>
  <sheetData>
    <row r="2" spans="1:9" x14ac:dyDescent="0.25">
      <c r="A2" s="128" t="s">
        <v>226</v>
      </c>
      <c r="B2" s="128"/>
      <c r="C2" s="128"/>
      <c r="D2" s="128"/>
      <c r="E2" s="128"/>
      <c r="F2" s="128"/>
      <c r="G2" s="128"/>
      <c r="H2" s="128"/>
      <c r="I2" s="128"/>
    </row>
    <row r="3" spans="1:9" x14ac:dyDescent="0.25">
      <c r="A3" s="128"/>
      <c r="B3" s="128"/>
      <c r="C3" s="128"/>
      <c r="D3" s="128"/>
      <c r="E3" s="128"/>
      <c r="F3" s="128"/>
      <c r="G3" s="128"/>
      <c r="H3" s="128"/>
      <c r="I3" s="128"/>
    </row>
    <row r="4" spans="1:9" x14ac:dyDescent="0.25">
      <c r="A4" s="128"/>
      <c r="B4" s="128"/>
      <c r="C4" s="128"/>
      <c r="D4" s="128"/>
      <c r="E4" s="128"/>
      <c r="F4" s="128"/>
      <c r="G4" s="128"/>
      <c r="H4" s="128"/>
      <c r="I4" s="128"/>
    </row>
    <row r="5" spans="1:9" x14ac:dyDescent="0.25">
      <c r="A5" s="128"/>
      <c r="B5" s="128"/>
      <c r="C5" s="128"/>
      <c r="D5" s="128"/>
      <c r="E5" s="128"/>
      <c r="F5" s="128"/>
      <c r="G5" s="128"/>
      <c r="H5" s="128"/>
      <c r="I5" s="128"/>
    </row>
    <row r="6" spans="1:9" x14ac:dyDescent="0.25">
      <c r="A6" s="128"/>
      <c r="B6" s="128"/>
      <c r="C6" s="128"/>
      <c r="D6" s="128"/>
      <c r="E6" s="128"/>
      <c r="F6" s="128"/>
      <c r="G6" s="128"/>
      <c r="H6" s="128"/>
      <c r="I6" s="128"/>
    </row>
    <row r="7" spans="1:9" x14ac:dyDescent="0.25">
      <c r="A7" s="128"/>
      <c r="B7" s="128"/>
      <c r="C7" s="128"/>
      <c r="D7" s="128"/>
      <c r="E7" s="128"/>
      <c r="F7" s="128"/>
      <c r="G7" s="128"/>
      <c r="H7" s="128"/>
      <c r="I7" s="128"/>
    </row>
    <row r="8" spans="1:9" x14ac:dyDescent="0.25">
      <c r="A8" s="128"/>
      <c r="B8" s="128"/>
      <c r="C8" s="128"/>
      <c r="D8" s="128"/>
      <c r="E8" s="128"/>
      <c r="F8" s="128"/>
      <c r="G8" s="128"/>
      <c r="H8" s="128"/>
      <c r="I8" s="128"/>
    </row>
    <row r="9" spans="1:9" x14ac:dyDescent="0.25">
      <c r="A9" s="128"/>
      <c r="B9" s="128"/>
      <c r="C9" s="128"/>
      <c r="D9" s="128"/>
      <c r="E9" s="128"/>
      <c r="F9" s="128"/>
      <c r="G9" s="128"/>
      <c r="H9" s="128"/>
      <c r="I9" s="128"/>
    </row>
    <row r="10" spans="1:9" x14ac:dyDescent="0.25">
      <c r="A10" s="128"/>
      <c r="B10" s="128"/>
      <c r="C10" s="128"/>
      <c r="D10" s="128"/>
      <c r="E10" s="128"/>
      <c r="F10" s="128"/>
      <c r="G10" s="128"/>
      <c r="H10" s="128"/>
      <c r="I10" s="128"/>
    </row>
    <row r="11" spans="1:9" x14ac:dyDescent="0.25">
      <c r="A11" s="128"/>
      <c r="B11" s="128"/>
      <c r="C11" s="128"/>
      <c r="D11" s="128"/>
      <c r="E11" s="128"/>
      <c r="F11" s="128"/>
      <c r="G11" s="128"/>
      <c r="H11" s="128"/>
      <c r="I11" s="128"/>
    </row>
    <row r="12" spans="1:9" x14ac:dyDescent="0.25">
      <c r="A12" s="128"/>
      <c r="B12" s="128"/>
      <c r="C12" s="128"/>
      <c r="D12" s="128"/>
      <c r="E12" s="128"/>
      <c r="F12" s="128"/>
      <c r="G12" s="128"/>
      <c r="H12" s="128"/>
      <c r="I12" s="128"/>
    </row>
    <row r="13" spans="1:9" x14ac:dyDescent="0.25">
      <c r="A13" s="128"/>
      <c r="B13" s="128"/>
      <c r="C13" s="128"/>
      <c r="D13" s="128"/>
      <c r="E13" s="128"/>
      <c r="F13" s="128"/>
      <c r="G13" s="128"/>
      <c r="H13" s="128"/>
      <c r="I13" s="128"/>
    </row>
    <row r="14" spans="1:9" x14ac:dyDescent="0.25">
      <c r="A14" s="128"/>
      <c r="B14" s="128"/>
      <c r="C14" s="128"/>
      <c r="D14" s="128"/>
      <c r="E14" s="128"/>
      <c r="F14" s="128"/>
      <c r="G14" s="128"/>
      <c r="H14" s="128"/>
      <c r="I14" s="128"/>
    </row>
    <row r="15" spans="1:9" x14ac:dyDescent="0.25">
      <c r="A15" s="128"/>
      <c r="B15" s="128"/>
      <c r="C15" s="128"/>
      <c r="D15" s="128"/>
      <c r="E15" s="128"/>
      <c r="F15" s="128"/>
      <c r="G15" s="128"/>
      <c r="H15" s="128"/>
      <c r="I15" s="128"/>
    </row>
    <row r="16" spans="1:9" x14ac:dyDescent="0.25">
      <c r="A16" s="128"/>
      <c r="B16" s="128"/>
      <c r="C16" s="128"/>
      <c r="D16" s="128"/>
      <c r="E16" s="128"/>
      <c r="F16" s="128"/>
      <c r="G16" s="128"/>
      <c r="H16" s="128"/>
      <c r="I16" s="128"/>
    </row>
    <row r="17" spans="1:9" x14ac:dyDescent="0.25">
      <c r="A17" s="128"/>
      <c r="B17" s="128"/>
      <c r="C17" s="128"/>
      <c r="D17" s="128"/>
      <c r="E17" s="128"/>
      <c r="F17" s="128"/>
      <c r="G17" s="128"/>
      <c r="H17" s="128"/>
      <c r="I17" s="128"/>
    </row>
    <row r="18" spans="1:9" x14ac:dyDescent="0.25">
      <c r="A18" s="128"/>
      <c r="B18" s="128"/>
      <c r="C18" s="128"/>
      <c r="D18" s="128"/>
      <c r="E18" s="128"/>
      <c r="F18" s="128"/>
      <c r="G18" s="128"/>
      <c r="H18" s="128"/>
      <c r="I18" s="128"/>
    </row>
    <row r="19" spans="1:9" x14ac:dyDescent="0.25">
      <c r="A19" s="128"/>
      <c r="B19" s="128"/>
      <c r="C19" s="128"/>
      <c r="D19" s="128"/>
      <c r="E19" s="128"/>
      <c r="F19" s="128"/>
      <c r="G19" s="128"/>
      <c r="H19" s="128"/>
      <c r="I19" s="128"/>
    </row>
    <row r="20" spans="1:9" x14ac:dyDescent="0.25">
      <c r="A20" s="128"/>
      <c r="B20" s="128"/>
      <c r="C20" s="128"/>
      <c r="D20" s="128"/>
      <c r="E20" s="128"/>
      <c r="F20" s="128"/>
      <c r="G20" s="128"/>
      <c r="H20" s="128"/>
      <c r="I20" s="128"/>
    </row>
    <row r="21" spans="1:9" x14ac:dyDescent="0.25">
      <c r="A21" s="128"/>
      <c r="B21" s="128"/>
      <c r="C21" s="128"/>
      <c r="D21" s="128"/>
      <c r="E21" s="128"/>
      <c r="F21" s="128"/>
      <c r="G21" s="128"/>
      <c r="H21" s="128"/>
      <c r="I21" s="128"/>
    </row>
    <row r="22" spans="1:9" x14ac:dyDescent="0.25">
      <c r="A22" s="128"/>
      <c r="B22" s="128"/>
      <c r="C22" s="128"/>
      <c r="D22" s="128"/>
      <c r="E22" s="128"/>
      <c r="F22" s="128"/>
      <c r="G22" s="128"/>
      <c r="H22" s="128"/>
      <c r="I22" s="128"/>
    </row>
    <row r="23" spans="1:9" x14ac:dyDescent="0.25">
      <c r="A23" s="128"/>
      <c r="B23" s="128"/>
      <c r="C23" s="128"/>
      <c r="D23" s="128"/>
      <c r="E23" s="128"/>
      <c r="F23" s="128"/>
      <c r="G23" s="128"/>
      <c r="H23" s="128"/>
      <c r="I23" s="128"/>
    </row>
    <row r="24" spans="1:9" x14ac:dyDescent="0.25">
      <c r="A24" s="128"/>
      <c r="B24" s="128"/>
      <c r="C24" s="128"/>
      <c r="D24" s="128"/>
      <c r="E24" s="128"/>
      <c r="F24" s="128"/>
      <c r="G24" s="128"/>
      <c r="H24" s="128"/>
      <c r="I24" s="128"/>
    </row>
    <row r="25" spans="1:9" x14ac:dyDescent="0.25">
      <c r="A25" s="128"/>
      <c r="B25" s="128"/>
      <c r="C25" s="128"/>
      <c r="D25" s="128"/>
      <c r="E25" s="128"/>
      <c r="F25" s="128"/>
      <c r="G25" s="128"/>
      <c r="H25" s="128"/>
      <c r="I25" s="128"/>
    </row>
    <row r="26" spans="1:9" x14ac:dyDescent="0.25">
      <c r="A26" s="128"/>
      <c r="B26" s="128"/>
      <c r="C26" s="128"/>
      <c r="D26" s="128"/>
      <c r="E26" s="128"/>
      <c r="F26" s="128"/>
      <c r="G26" s="128"/>
      <c r="H26" s="128"/>
      <c r="I26" s="128"/>
    </row>
    <row r="27" spans="1:9" x14ac:dyDescent="0.25">
      <c r="A27" s="128"/>
      <c r="B27" s="128"/>
      <c r="C27" s="128"/>
      <c r="D27" s="128"/>
      <c r="E27" s="128"/>
      <c r="F27" s="128"/>
      <c r="G27" s="128"/>
      <c r="H27" s="128"/>
      <c r="I27" s="128"/>
    </row>
    <row r="28" spans="1:9" x14ac:dyDescent="0.25">
      <c r="A28" s="128"/>
      <c r="B28" s="128"/>
      <c r="C28" s="128"/>
      <c r="D28" s="128"/>
      <c r="E28" s="128"/>
      <c r="F28" s="128"/>
      <c r="G28" s="128"/>
      <c r="H28" s="128"/>
      <c r="I28" s="128"/>
    </row>
    <row r="29" spans="1:9" x14ac:dyDescent="0.25">
      <c r="A29" s="128"/>
      <c r="B29" s="128"/>
      <c r="C29" s="128"/>
      <c r="D29" s="128"/>
      <c r="E29" s="128"/>
      <c r="F29" s="128"/>
      <c r="G29" s="128"/>
      <c r="H29" s="128"/>
      <c r="I29" s="128"/>
    </row>
    <row r="30" spans="1:9" x14ac:dyDescent="0.25">
      <c r="A30" s="128"/>
      <c r="B30" s="128"/>
      <c r="C30" s="128"/>
      <c r="D30" s="128"/>
      <c r="E30" s="128"/>
      <c r="F30" s="128"/>
      <c r="G30" s="128"/>
      <c r="H30" s="128"/>
      <c r="I30" s="128"/>
    </row>
    <row r="31" spans="1:9" x14ac:dyDescent="0.25">
      <c r="A31" s="128"/>
      <c r="B31" s="128"/>
      <c r="C31" s="128"/>
      <c r="D31" s="128"/>
      <c r="E31" s="128"/>
      <c r="F31" s="128"/>
      <c r="G31" s="128"/>
      <c r="H31" s="128"/>
      <c r="I31" s="128"/>
    </row>
    <row r="32" spans="1:9" x14ac:dyDescent="0.25">
      <c r="A32" s="128"/>
      <c r="B32" s="128"/>
      <c r="C32" s="128"/>
      <c r="D32" s="128"/>
      <c r="E32" s="128"/>
      <c r="F32" s="128"/>
      <c r="G32" s="128"/>
      <c r="H32" s="128"/>
      <c r="I32" s="128"/>
    </row>
    <row r="33" spans="1:9" x14ac:dyDescent="0.25">
      <c r="A33" s="128"/>
      <c r="B33" s="128"/>
      <c r="C33" s="128"/>
      <c r="D33" s="128"/>
      <c r="E33" s="128"/>
      <c r="F33" s="128"/>
      <c r="G33" s="128"/>
      <c r="H33" s="128"/>
      <c r="I33" s="128"/>
    </row>
    <row r="34" spans="1:9" x14ac:dyDescent="0.25">
      <c r="A34" s="128"/>
      <c r="B34" s="128"/>
      <c r="C34" s="128"/>
      <c r="D34" s="128"/>
      <c r="E34" s="128"/>
      <c r="F34" s="128"/>
      <c r="G34" s="128"/>
      <c r="H34" s="128"/>
      <c r="I34" s="128"/>
    </row>
    <row r="35" spans="1:9" x14ac:dyDescent="0.25">
      <c r="A35" s="128"/>
      <c r="B35" s="128"/>
      <c r="C35" s="128"/>
      <c r="D35" s="128"/>
      <c r="E35" s="128"/>
      <c r="F35" s="128"/>
      <c r="G35" s="128"/>
      <c r="H35" s="128"/>
      <c r="I35" s="128"/>
    </row>
    <row r="36" spans="1:9" x14ac:dyDescent="0.25">
      <c r="A36" s="128"/>
      <c r="B36" s="128"/>
      <c r="C36" s="128"/>
      <c r="D36" s="128"/>
      <c r="E36" s="128"/>
      <c r="F36" s="128"/>
      <c r="G36" s="128"/>
      <c r="H36" s="128"/>
      <c r="I36" s="128"/>
    </row>
    <row r="37" spans="1:9" x14ac:dyDescent="0.25">
      <c r="A37" s="128"/>
      <c r="B37" s="128"/>
      <c r="C37" s="128"/>
      <c r="D37" s="128"/>
      <c r="E37" s="128"/>
      <c r="F37" s="128"/>
      <c r="G37" s="128"/>
      <c r="H37" s="128"/>
      <c r="I37" s="128"/>
    </row>
    <row r="38" spans="1:9" x14ac:dyDescent="0.25">
      <c r="A38" s="128"/>
      <c r="B38" s="128"/>
      <c r="C38" s="128"/>
      <c r="D38" s="128"/>
      <c r="E38" s="128"/>
      <c r="F38" s="128"/>
      <c r="G38" s="128"/>
      <c r="H38" s="128"/>
      <c r="I38" s="128"/>
    </row>
    <row r="39" spans="1:9" x14ac:dyDescent="0.25">
      <c r="A39" s="128"/>
      <c r="B39" s="128"/>
      <c r="C39" s="128"/>
      <c r="D39" s="128"/>
      <c r="E39" s="128"/>
      <c r="F39" s="128"/>
      <c r="G39" s="128"/>
      <c r="H39" s="128"/>
      <c r="I39" s="128"/>
    </row>
    <row r="40" spans="1:9" x14ac:dyDescent="0.25">
      <c r="A40" s="128"/>
      <c r="B40" s="128"/>
      <c r="C40" s="128"/>
      <c r="D40" s="128"/>
      <c r="E40" s="128"/>
      <c r="F40" s="128"/>
      <c r="G40" s="128"/>
      <c r="H40" s="128"/>
      <c r="I40" s="128"/>
    </row>
    <row r="41" spans="1:9" x14ac:dyDescent="0.25">
      <c r="A41" s="128"/>
      <c r="B41" s="128"/>
      <c r="C41" s="128"/>
      <c r="D41" s="128"/>
      <c r="E41" s="128"/>
      <c r="F41" s="128"/>
      <c r="G41" s="128"/>
      <c r="H41" s="128"/>
      <c r="I41" s="128"/>
    </row>
    <row r="42" spans="1:9" x14ac:dyDescent="0.25">
      <c r="A42" s="128"/>
      <c r="B42" s="128"/>
      <c r="C42" s="128"/>
      <c r="D42" s="128"/>
      <c r="E42" s="128"/>
      <c r="F42" s="128"/>
      <c r="G42" s="128"/>
      <c r="H42" s="128"/>
      <c r="I42" s="128"/>
    </row>
    <row r="43" spans="1:9" x14ac:dyDescent="0.25">
      <c r="A43" s="128"/>
      <c r="B43" s="128"/>
      <c r="C43" s="128"/>
      <c r="D43" s="128"/>
      <c r="E43" s="128"/>
      <c r="F43" s="128"/>
      <c r="G43" s="128"/>
      <c r="H43" s="128"/>
      <c r="I43" s="128"/>
    </row>
    <row r="44" spans="1:9" x14ac:dyDescent="0.25">
      <c r="A44" s="128"/>
      <c r="B44" s="128"/>
      <c r="C44" s="128"/>
      <c r="D44" s="128"/>
      <c r="E44" s="128"/>
      <c r="F44" s="128"/>
      <c r="G44" s="128"/>
      <c r="H44" s="128"/>
      <c r="I44" s="128"/>
    </row>
    <row r="45" spans="1:9" x14ac:dyDescent="0.25">
      <c r="A45" s="128"/>
      <c r="B45" s="128"/>
      <c r="C45" s="128"/>
      <c r="D45" s="128"/>
      <c r="E45" s="128"/>
      <c r="F45" s="128"/>
      <c r="G45" s="128"/>
      <c r="H45" s="128"/>
      <c r="I45" s="128"/>
    </row>
    <row r="46" spans="1:9" x14ac:dyDescent="0.25">
      <c r="A46" s="128"/>
      <c r="B46" s="128"/>
      <c r="C46" s="128"/>
      <c r="D46" s="128"/>
      <c r="E46" s="128"/>
      <c r="F46" s="128"/>
      <c r="G46" s="128"/>
      <c r="H46" s="128"/>
      <c r="I46" s="128"/>
    </row>
    <row r="47" spans="1:9" x14ac:dyDescent="0.25">
      <c r="A47" s="128"/>
      <c r="B47" s="128"/>
      <c r="C47" s="128"/>
      <c r="D47" s="128"/>
      <c r="E47" s="128"/>
      <c r="F47" s="128"/>
      <c r="G47" s="128"/>
      <c r="H47" s="128"/>
      <c r="I47" s="128"/>
    </row>
    <row r="48" spans="1:9" x14ac:dyDescent="0.25">
      <c r="A48" s="128"/>
      <c r="B48" s="128"/>
      <c r="C48" s="128"/>
      <c r="D48" s="128"/>
      <c r="E48" s="128"/>
      <c r="F48" s="128"/>
      <c r="G48" s="128"/>
      <c r="H48" s="128"/>
      <c r="I48" s="128"/>
    </row>
    <row r="49" spans="1:9" x14ac:dyDescent="0.25">
      <c r="A49" s="128"/>
      <c r="B49" s="128"/>
      <c r="C49" s="128"/>
      <c r="D49" s="128"/>
      <c r="E49" s="128"/>
      <c r="F49" s="128"/>
      <c r="G49" s="128"/>
      <c r="H49" s="128"/>
      <c r="I49" s="128"/>
    </row>
  </sheetData>
  <mergeCells count="1">
    <mergeCell ref="A2:I49"/>
  </mergeCells>
  <pageMargins left="0.7" right="0.7" top="0.75" bottom="0.75" header="0.3" footer="0.3"/>
  <pageSetup paperSize="9" orientation="portrait" r:id="rId1"/>
  <headerFooter>
    <oddHeader>&amp;CУВОД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FFFF00"/>
  </sheetPr>
  <dimension ref="A3:P10"/>
  <sheetViews>
    <sheetView view="pageLayout" workbookViewId="0">
      <selection activeCell="C5" sqref="C5"/>
    </sheetView>
  </sheetViews>
  <sheetFormatPr defaultColWidth="9.140625" defaultRowHeight="15" x14ac:dyDescent="0.25"/>
  <cols>
    <col min="1" max="1" width="12.140625" customWidth="1"/>
    <col min="2" max="2" width="8" customWidth="1"/>
    <col min="3" max="15" width="4.5703125" customWidth="1"/>
    <col min="16" max="16" width="6" customWidth="1"/>
  </cols>
  <sheetData>
    <row r="3" spans="1:16" ht="76.5" x14ac:dyDescent="0.25">
      <c r="A3" s="105" t="s">
        <v>193</v>
      </c>
      <c r="B3" s="202" t="s">
        <v>35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4"/>
      <c r="P3" s="205" t="s">
        <v>41</v>
      </c>
    </row>
    <row r="4" spans="1:16" ht="38.25" customHeight="1" x14ac:dyDescent="0.25">
      <c r="A4" s="17" t="s">
        <v>33</v>
      </c>
      <c r="B4" s="106" t="s">
        <v>34</v>
      </c>
      <c r="C4" s="17">
        <v>4</v>
      </c>
      <c r="D4" s="17">
        <v>5</v>
      </c>
      <c r="E4" s="17">
        <v>6</v>
      </c>
      <c r="F4" s="17">
        <v>7</v>
      </c>
      <c r="G4" s="17">
        <v>8</v>
      </c>
      <c r="H4" s="17">
        <v>9</v>
      </c>
      <c r="I4" s="17">
        <v>10</v>
      </c>
      <c r="J4" s="17">
        <v>11</v>
      </c>
      <c r="K4" s="17">
        <v>12</v>
      </c>
      <c r="L4" s="17">
        <v>13</v>
      </c>
      <c r="M4" s="17">
        <v>14</v>
      </c>
      <c r="N4" s="17">
        <v>15</v>
      </c>
      <c r="O4" s="17">
        <v>16</v>
      </c>
      <c r="P4" s="206"/>
    </row>
    <row r="5" spans="1:16" ht="25.5" x14ac:dyDescent="0.25">
      <c r="A5" s="93" t="s">
        <v>36</v>
      </c>
      <c r="B5" s="107">
        <f>SUM(P5/P10)*100</f>
        <v>18.364779874213834</v>
      </c>
      <c r="C5" s="18">
        <v>5</v>
      </c>
      <c r="D5" s="19">
        <v>8</v>
      </c>
      <c r="E5" s="19">
        <v>12</v>
      </c>
      <c r="F5" s="19">
        <v>16</v>
      </c>
      <c r="G5" s="19">
        <v>10</v>
      </c>
      <c r="H5" s="19">
        <v>6</v>
      </c>
      <c r="I5" s="19">
        <v>7</v>
      </c>
      <c r="J5" s="19">
        <v>12</v>
      </c>
      <c r="K5" s="19">
        <v>18</v>
      </c>
      <c r="L5" s="19">
        <v>16</v>
      </c>
      <c r="M5" s="19">
        <v>22</v>
      </c>
      <c r="N5" s="19">
        <v>10</v>
      </c>
      <c r="O5" s="19">
        <v>4</v>
      </c>
      <c r="P5" s="19">
        <f t="shared" ref="P5:P10" si="0">SUM(C5:O5)</f>
        <v>146</v>
      </c>
    </row>
    <row r="6" spans="1:16" ht="25.5" customHeight="1" x14ac:dyDescent="0.25">
      <c r="A6" s="93" t="s">
        <v>37</v>
      </c>
      <c r="B6" s="107">
        <f>SUM(P6/P10)*100</f>
        <v>30.314465408805031</v>
      </c>
      <c r="C6" s="18">
        <v>28</v>
      </c>
      <c r="D6" s="19">
        <v>13</v>
      </c>
      <c r="E6" s="19">
        <v>14</v>
      </c>
      <c r="F6" s="19">
        <v>22</v>
      </c>
      <c r="G6" s="19">
        <v>28</v>
      </c>
      <c r="H6" s="19">
        <v>17</v>
      </c>
      <c r="I6" s="19">
        <v>28</v>
      </c>
      <c r="J6" s="19">
        <v>14</v>
      </c>
      <c r="K6" s="19">
        <v>10</v>
      </c>
      <c r="L6" s="19">
        <v>16</v>
      </c>
      <c r="M6" s="19">
        <v>15</v>
      </c>
      <c r="N6" s="19">
        <v>17</v>
      </c>
      <c r="O6" s="19">
        <v>19</v>
      </c>
      <c r="P6" s="19">
        <f t="shared" si="0"/>
        <v>241</v>
      </c>
    </row>
    <row r="7" spans="1:16" ht="25.5" x14ac:dyDescent="0.25">
      <c r="A7" s="93" t="s">
        <v>38</v>
      </c>
      <c r="B7" s="107">
        <f>SUM(P7/P10)*100</f>
        <v>29.685534591194969</v>
      </c>
      <c r="C7" s="18">
        <v>18</v>
      </c>
      <c r="D7" s="19">
        <v>4</v>
      </c>
      <c r="E7" s="19">
        <v>12</v>
      </c>
      <c r="F7" s="19">
        <v>26</v>
      </c>
      <c r="G7" s="19">
        <v>24</v>
      </c>
      <c r="H7" s="19">
        <v>18</v>
      </c>
      <c r="I7" s="19">
        <v>14</v>
      </c>
      <c r="J7" s="19">
        <v>18</v>
      </c>
      <c r="K7" s="19">
        <v>42</v>
      </c>
      <c r="L7" s="19">
        <v>12</v>
      </c>
      <c r="M7" s="19">
        <v>18</v>
      </c>
      <c r="N7" s="19">
        <v>17</v>
      </c>
      <c r="O7" s="19">
        <v>13</v>
      </c>
      <c r="P7" s="19">
        <f t="shared" si="0"/>
        <v>236</v>
      </c>
    </row>
    <row r="8" spans="1:16" ht="25.5" x14ac:dyDescent="0.25">
      <c r="A8" s="93" t="s">
        <v>39</v>
      </c>
      <c r="B8" s="107">
        <f>SUM(P8/P10)*100</f>
        <v>14.842767295597485</v>
      </c>
      <c r="C8" s="18">
        <v>14</v>
      </c>
      <c r="D8" s="19">
        <v>14</v>
      </c>
      <c r="E8" s="19">
        <v>2</v>
      </c>
      <c r="F8" s="19">
        <v>0</v>
      </c>
      <c r="G8" s="19">
        <v>14</v>
      </c>
      <c r="H8" s="19">
        <v>11</v>
      </c>
      <c r="I8" s="19">
        <v>4</v>
      </c>
      <c r="J8" s="19">
        <v>2</v>
      </c>
      <c r="K8" s="19">
        <v>1</v>
      </c>
      <c r="L8" s="19">
        <v>17</v>
      </c>
      <c r="M8" s="19">
        <v>12</v>
      </c>
      <c r="N8" s="19">
        <v>13</v>
      </c>
      <c r="O8" s="19">
        <v>14</v>
      </c>
      <c r="P8" s="19">
        <f t="shared" si="0"/>
        <v>118</v>
      </c>
    </row>
    <row r="9" spans="1:16" ht="27" customHeight="1" x14ac:dyDescent="0.25">
      <c r="A9" s="93" t="s">
        <v>40</v>
      </c>
      <c r="B9" s="107">
        <f>SUM(P9/P10)*100</f>
        <v>6.7924528301886795</v>
      </c>
      <c r="C9" s="18">
        <v>4</v>
      </c>
      <c r="D9" s="19">
        <v>3</v>
      </c>
      <c r="E9" s="19">
        <v>4</v>
      </c>
      <c r="F9" s="19">
        <v>1</v>
      </c>
      <c r="G9" s="19">
        <v>5</v>
      </c>
      <c r="H9" s="19">
        <v>8</v>
      </c>
      <c r="I9" s="19">
        <v>6</v>
      </c>
      <c r="J9" s="19">
        <v>8</v>
      </c>
      <c r="K9" s="19">
        <v>2</v>
      </c>
      <c r="L9" s="19">
        <v>0</v>
      </c>
      <c r="M9" s="19">
        <v>4</v>
      </c>
      <c r="N9" s="19">
        <v>8</v>
      </c>
      <c r="O9" s="19">
        <v>1</v>
      </c>
      <c r="P9" s="19">
        <f t="shared" si="0"/>
        <v>54</v>
      </c>
    </row>
    <row r="10" spans="1:16" x14ac:dyDescent="0.25">
      <c r="A10" s="207" t="s">
        <v>41</v>
      </c>
      <c r="B10" s="207"/>
      <c r="C10" s="108">
        <f>SUM(C5:C9)</f>
        <v>69</v>
      </c>
      <c r="D10" s="108">
        <f>SUM(D5:D9)</f>
        <v>42</v>
      </c>
      <c r="E10" s="108">
        <f t="shared" ref="E10:O10" si="1">SUM(E5:E9)</f>
        <v>44</v>
      </c>
      <c r="F10" s="108">
        <f t="shared" si="1"/>
        <v>65</v>
      </c>
      <c r="G10" s="108">
        <f t="shared" si="1"/>
        <v>81</v>
      </c>
      <c r="H10" s="108">
        <f t="shared" si="1"/>
        <v>60</v>
      </c>
      <c r="I10" s="108">
        <f t="shared" si="1"/>
        <v>59</v>
      </c>
      <c r="J10" s="108">
        <f t="shared" si="1"/>
        <v>54</v>
      </c>
      <c r="K10" s="108">
        <f t="shared" si="1"/>
        <v>73</v>
      </c>
      <c r="L10" s="108">
        <f t="shared" si="1"/>
        <v>61</v>
      </c>
      <c r="M10" s="108">
        <f t="shared" si="1"/>
        <v>71</v>
      </c>
      <c r="N10" s="108">
        <f t="shared" si="1"/>
        <v>65</v>
      </c>
      <c r="O10" s="108">
        <f t="shared" si="1"/>
        <v>51</v>
      </c>
      <c r="P10" s="108">
        <f t="shared" si="0"/>
        <v>795</v>
      </c>
    </row>
  </sheetData>
  <mergeCells count="3">
    <mergeCell ref="B3:O3"/>
    <mergeCell ref="P3:P4"/>
    <mergeCell ref="A10:B10"/>
  </mergeCells>
  <pageMargins left="0.7" right="0.7" top="0.75" bottom="0.75" header="0.3" footer="0.3"/>
  <pageSetup paperSize="9" orientation="portrait" r:id="rId1"/>
  <headerFooter>
    <oddHeader>&amp;CТабела 6-Број утрошених сати потребних за спровођење сваке поједине фазе појединачне
инспекцијског надзора саобраћајне инспекције/службене контроле по времену трајања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FFFF00"/>
  </sheetPr>
  <dimension ref="A1"/>
  <sheetViews>
    <sheetView view="pageLayout" topLeftCell="A4" workbookViewId="0">
      <selection activeCell="D1" sqref="D1"/>
    </sheetView>
  </sheetViews>
  <sheetFormatPr defaultRowHeight="15" x14ac:dyDescent="0.25"/>
  <sheetData/>
  <pageMargins left="0.7" right="0.7" top="0.75" bottom="0.75" header="0.3" footer="0.3"/>
  <pageSetup paperSize="9" orientation="portrait" r:id="rId1"/>
  <headerFooter>
    <oddHeader>&amp;CГРАФИЧКИ ПРИКАЗ
Проценат утрошеног времена потребног за спровођење сваке поједине фазе појединачне
инспекцијског надзора саобраћајне инспекције/службене контроле по времену трајања</odd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2" tint="-0.499984740745262"/>
  </sheetPr>
  <dimension ref="A1:E43"/>
  <sheetViews>
    <sheetView view="pageLayout" topLeftCell="A10" workbookViewId="0">
      <selection activeCell="J8" sqref="J8"/>
    </sheetView>
  </sheetViews>
  <sheetFormatPr defaultRowHeight="15" x14ac:dyDescent="0.25"/>
  <cols>
    <col min="1" max="1" width="28.28515625" customWidth="1"/>
    <col min="2" max="2" width="83.85546875" customWidth="1"/>
    <col min="3" max="4" width="9.140625" customWidth="1"/>
  </cols>
  <sheetData>
    <row r="1" spans="1:5" ht="15.75" thickBot="1" x14ac:dyDescent="0.3">
      <c r="A1" s="145" t="s">
        <v>165</v>
      </c>
      <c r="B1" s="146"/>
      <c r="C1" s="146"/>
      <c r="D1" s="147"/>
      <c r="E1" s="20"/>
    </row>
    <row r="2" spans="1:5" ht="15.75" thickBot="1" x14ac:dyDescent="0.3">
      <c r="A2" s="25" t="s">
        <v>42</v>
      </c>
      <c r="B2" s="148" t="s">
        <v>194</v>
      </c>
      <c r="C2" s="149"/>
      <c r="D2" s="150"/>
      <c r="E2" s="20"/>
    </row>
    <row r="3" spans="1:5" ht="24.75" thickBot="1" x14ac:dyDescent="0.3">
      <c r="A3" s="24" t="s">
        <v>43</v>
      </c>
      <c r="B3" s="151" t="s">
        <v>59</v>
      </c>
      <c r="C3" s="152"/>
      <c r="D3" s="153"/>
      <c r="E3" s="20"/>
    </row>
    <row r="4" spans="1:5" ht="15.75" thickBot="1" x14ac:dyDescent="0.3">
      <c r="A4" s="24" t="s">
        <v>44</v>
      </c>
      <c r="B4" s="154"/>
      <c r="C4" s="155"/>
      <c r="D4" s="156"/>
      <c r="E4" s="20"/>
    </row>
    <row r="5" spans="1:5" ht="87" customHeight="1" thickBot="1" x14ac:dyDescent="0.3">
      <c r="A5" s="25" t="s">
        <v>45</v>
      </c>
      <c r="B5" s="157" t="s">
        <v>166</v>
      </c>
      <c r="C5" s="158"/>
      <c r="D5" s="159"/>
      <c r="E5" s="20"/>
    </row>
    <row r="6" spans="1:5" ht="36.75" thickBot="1" x14ac:dyDescent="0.3">
      <c r="A6" s="24" t="s">
        <v>46</v>
      </c>
      <c r="B6" s="157"/>
      <c r="C6" s="158"/>
      <c r="D6" s="159"/>
      <c r="E6" s="20"/>
    </row>
    <row r="7" spans="1:5" ht="15.75" thickBot="1" x14ac:dyDescent="0.3">
      <c r="A7" s="25" t="s">
        <v>47</v>
      </c>
      <c r="B7" s="154" t="s">
        <v>167</v>
      </c>
      <c r="C7" s="155"/>
      <c r="D7" s="156"/>
      <c r="E7" s="20"/>
    </row>
    <row r="8" spans="1:5" x14ac:dyDescent="0.25">
      <c r="A8" s="160" t="s">
        <v>48</v>
      </c>
      <c r="B8" s="163" t="s">
        <v>195</v>
      </c>
      <c r="C8" s="164"/>
      <c r="D8" s="165"/>
      <c r="E8" s="20"/>
    </row>
    <row r="9" spans="1:5" x14ac:dyDescent="0.25">
      <c r="A9" s="161"/>
      <c r="B9" s="166"/>
      <c r="C9" s="167"/>
      <c r="D9" s="168"/>
      <c r="E9" s="20"/>
    </row>
    <row r="10" spans="1:5" ht="33" customHeight="1" thickBot="1" x14ac:dyDescent="0.3">
      <c r="A10" s="162"/>
      <c r="B10" s="169"/>
      <c r="C10" s="170"/>
      <c r="D10" s="171"/>
      <c r="E10" s="20"/>
    </row>
    <row r="11" spans="1:5" ht="26.25" customHeight="1" thickBot="1" x14ac:dyDescent="0.3">
      <c r="A11" s="25" t="s">
        <v>49</v>
      </c>
      <c r="B11" s="172" t="s">
        <v>169</v>
      </c>
      <c r="C11" s="173"/>
      <c r="D11" s="174"/>
      <c r="E11" s="20"/>
    </row>
    <row r="12" spans="1:5" ht="25.5" thickBot="1" x14ac:dyDescent="0.3">
      <c r="A12" s="160" t="s">
        <v>50</v>
      </c>
      <c r="B12" s="27" t="s">
        <v>170</v>
      </c>
      <c r="C12" s="21" t="s">
        <v>52</v>
      </c>
      <c r="D12" s="22">
        <v>2017</v>
      </c>
      <c r="E12" s="20"/>
    </row>
    <row r="13" spans="1:5" ht="17.25" customHeight="1" thickBot="1" x14ac:dyDescent="0.3">
      <c r="A13" s="161"/>
      <c r="B13" s="27" t="s">
        <v>171</v>
      </c>
      <c r="C13" s="175"/>
      <c r="D13" s="178"/>
      <c r="E13" s="20"/>
    </row>
    <row r="14" spans="1:5" ht="15" customHeight="1" thickBot="1" x14ac:dyDescent="0.3">
      <c r="A14" s="161"/>
      <c r="B14" s="27" t="s">
        <v>73</v>
      </c>
      <c r="C14" s="176"/>
      <c r="D14" s="179"/>
      <c r="E14" s="20"/>
    </row>
    <row r="15" spans="1:5" ht="15.75" thickBot="1" x14ac:dyDescent="0.3">
      <c r="A15" s="162"/>
      <c r="B15" s="27" t="s">
        <v>54</v>
      </c>
      <c r="C15" s="177"/>
      <c r="D15" s="180"/>
      <c r="E15" s="20"/>
    </row>
    <row r="16" spans="1:5" ht="25.5" thickBot="1" x14ac:dyDescent="0.3">
      <c r="A16" s="160" t="s">
        <v>55</v>
      </c>
      <c r="B16" s="27" t="s">
        <v>51</v>
      </c>
      <c r="C16" s="21" t="s">
        <v>52</v>
      </c>
      <c r="D16" s="22">
        <v>2017</v>
      </c>
      <c r="E16" s="20"/>
    </row>
    <row r="17" spans="1:5" ht="15.75" thickBot="1" x14ac:dyDescent="0.3">
      <c r="A17" s="161"/>
      <c r="B17" s="27" t="s">
        <v>53</v>
      </c>
      <c r="C17" s="175"/>
      <c r="D17" s="175"/>
      <c r="E17" s="20"/>
    </row>
    <row r="18" spans="1:5" ht="15.75" thickBot="1" x14ac:dyDescent="0.3">
      <c r="A18" s="161"/>
      <c r="B18" s="27" t="s">
        <v>56</v>
      </c>
      <c r="C18" s="176"/>
      <c r="D18" s="176"/>
      <c r="E18" s="20"/>
    </row>
    <row r="19" spans="1:5" ht="15.75" thickBot="1" x14ac:dyDescent="0.3">
      <c r="A19" s="162"/>
      <c r="B19" s="27" t="s">
        <v>54</v>
      </c>
      <c r="C19" s="177"/>
      <c r="D19" s="177"/>
      <c r="E19" s="20"/>
    </row>
    <row r="23" spans="1:5" ht="15.75" thickBot="1" x14ac:dyDescent="0.3"/>
    <row r="24" spans="1:5" ht="32.25" customHeight="1" thickBot="1" x14ac:dyDescent="0.3">
      <c r="A24" s="28" t="s">
        <v>66</v>
      </c>
      <c r="B24" s="172" t="s">
        <v>172</v>
      </c>
      <c r="C24" s="173"/>
      <c r="D24" s="174"/>
    </row>
    <row r="25" spans="1:5" ht="27.75" customHeight="1" thickBot="1" x14ac:dyDescent="0.3">
      <c r="A25" s="160" t="s">
        <v>67</v>
      </c>
      <c r="B25" s="27" t="s">
        <v>173</v>
      </c>
      <c r="C25" s="21" t="s">
        <v>52</v>
      </c>
      <c r="D25" s="22">
        <v>2017</v>
      </c>
    </row>
    <row r="26" spans="1:5" ht="22.5" customHeight="1" thickBot="1" x14ac:dyDescent="0.3">
      <c r="A26" s="161"/>
      <c r="B26" s="27" t="s">
        <v>174</v>
      </c>
      <c r="C26" s="175"/>
      <c r="D26" s="178"/>
    </row>
    <row r="27" spans="1:5" ht="15.75" thickBot="1" x14ac:dyDescent="0.3">
      <c r="A27" s="161"/>
      <c r="B27" s="27" t="s">
        <v>72</v>
      </c>
      <c r="C27" s="176"/>
      <c r="D27" s="179"/>
    </row>
    <row r="28" spans="1:5" ht="15.75" thickBot="1" x14ac:dyDescent="0.3">
      <c r="A28" s="162"/>
      <c r="B28" s="27" t="s">
        <v>54</v>
      </c>
      <c r="C28" s="177"/>
      <c r="D28" s="180"/>
    </row>
    <row r="29" spans="1:5" ht="25.5" thickBot="1" x14ac:dyDescent="0.3">
      <c r="A29" s="160" t="s">
        <v>68</v>
      </c>
      <c r="B29" s="27" t="s">
        <v>51</v>
      </c>
      <c r="C29" s="21" t="s">
        <v>52</v>
      </c>
      <c r="D29" s="22">
        <v>2017</v>
      </c>
    </row>
    <row r="30" spans="1:5" ht="15.75" thickBot="1" x14ac:dyDescent="0.3">
      <c r="A30" s="161"/>
      <c r="B30" s="27" t="s">
        <v>53</v>
      </c>
      <c r="C30" s="175"/>
      <c r="D30" s="175"/>
    </row>
    <row r="31" spans="1:5" ht="15.75" thickBot="1" x14ac:dyDescent="0.3">
      <c r="A31" s="161"/>
      <c r="B31" s="27" t="s">
        <v>56</v>
      </c>
      <c r="C31" s="176"/>
      <c r="D31" s="176"/>
    </row>
    <row r="32" spans="1:5" ht="15.75" thickBot="1" x14ac:dyDescent="0.3">
      <c r="A32" s="162"/>
      <c r="B32" s="27" t="s">
        <v>54</v>
      </c>
      <c r="C32" s="177"/>
      <c r="D32" s="177"/>
    </row>
    <row r="33" spans="1:4" ht="15.75" thickBot="1" x14ac:dyDescent="0.3">
      <c r="A33" s="103" t="s">
        <v>74</v>
      </c>
      <c r="B33" s="104" t="s">
        <v>175</v>
      </c>
      <c r="C33" s="21"/>
      <c r="D33" s="21"/>
    </row>
    <row r="34" spans="1:4" ht="36.75" thickBot="1" x14ac:dyDescent="0.3">
      <c r="A34" s="160" t="s">
        <v>75</v>
      </c>
      <c r="B34" s="27" t="s">
        <v>77</v>
      </c>
      <c r="C34" s="21" t="s">
        <v>52</v>
      </c>
      <c r="D34" s="22">
        <v>2017</v>
      </c>
    </row>
    <row r="35" spans="1:4" ht="15.75" thickBot="1" x14ac:dyDescent="0.3">
      <c r="A35" s="161"/>
      <c r="B35" s="27" t="s">
        <v>176</v>
      </c>
      <c r="C35" s="175"/>
      <c r="D35" s="178"/>
    </row>
    <row r="36" spans="1:4" ht="29.25" customHeight="1" thickBot="1" x14ac:dyDescent="0.3">
      <c r="A36" s="161"/>
      <c r="B36" s="27" t="s">
        <v>177</v>
      </c>
      <c r="C36" s="176"/>
      <c r="D36" s="179"/>
    </row>
    <row r="37" spans="1:4" ht="29.25" customHeight="1" thickBot="1" x14ac:dyDescent="0.3">
      <c r="A37" s="161"/>
      <c r="B37" s="27" t="s">
        <v>80</v>
      </c>
      <c r="C37" s="176"/>
      <c r="D37" s="179"/>
    </row>
    <row r="38" spans="1:4" ht="26.25" customHeight="1" thickBot="1" x14ac:dyDescent="0.3">
      <c r="A38" s="161"/>
      <c r="B38" s="27" t="s">
        <v>81</v>
      </c>
      <c r="C38" s="176"/>
      <c r="D38" s="179"/>
    </row>
    <row r="39" spans="1:4" ht="26.25" customHeight="1" thickBot="1" x14ac:dyDescent="0.3">
      <c r="A39" s="162"/>
      <c r="B39" s="27" t="s">
        <v>82</v>
      </c>
      <c r="C39" s="177"/>
      <c r="D39" s="180"/>
    </row>
    <row r="40" spans="1:4" ht="49.5" customHeight="1" thickBot="1" x14ac:dyDescent="0.3">
      <c r="A40" s="160" t="s">
        <v>76</v>
      </c>
      <c r="B40" s="27"/>
      <c r="C40" s="21" t="s">
        <v>52</v>
      </c>
      <c r="D40" s="22">
        <v>2017</v>
      </c>
    </row>
    <row r="41" spans="1:4" ht="15.75" thickBot="1" x14ac:dyDescent="0.3">
      <c r="A41" s="161"/>
      <c r="B41" s="27" t="s">
        <v>53</v>
      </c>
      <c r="C41" s="175"/>
      <c r="D41" s="175"/>
    </row>
    <row r="42" spans="1:4" ht="15.75" thickBot="1" x14ac:dyDescent="0.3">
      <c r="A42" s="161"/>
      <c r="B42" s="27" t="s">
        <v>56</v>
      </c>
      <c r="C42" s="176"/>
      <c r="D42" s="176"/>
    </row>
    <row r="43" spans="1:4" ht="15.75" thickBot="1" x14ac:dyDescent="0.3">
      <c r="A43" s="162"/>
      <c r="B43" s="27" t="s">
        <v>54</v>
      </c>
      <c r="C43" s="177"/>
      <c r="D43" s="177"/>
    </row>
  </sheetData>
  <mergeCells count="29">
    <mergeCell ref="B6:D6"/>
    <mergeCell ref="A1:D1"/>
    <mergeCell ref="B2:D2"/>
    <mergeCell ref="B3:D3"/>
    <mergeCell ref="B4:D4"/>
    <mergeCell ref="B5:D5"/>
    <mergeCell ref="B7:D7"/>
    <mergeCell ref="A8:A10"/>
    <mergeCell ref="B8:D10"/>
    <mergeCell ref="B11:D11"/>
    <mergeCell ref="A12:A15"/>
    <mergeCell ref="C13:C15"/>
    <mergeCell ref="D13:D15"/>
    <mergeCell ref="A16:A19"/>
    <mergeCell ref="C17:C19"/>
    <mergeCell ref="D17:D19"/>
    <mergeCell ref="B24:D24"/>
    <mergeCell ref="A25:A28"/>
    <mergeCell ref="C26:C28"/>
    <mergeCell ref="D26:D28"/>
    <mergeCell ref="A40:A43"/>
    <mergeCell ref="C41:C43"/>
    <mergeCell ref="D41:D43"/>
    <mergeCell ref="A29:A32"/>
    <mergeCell ref="C30:C32"/>
    <mergeCell ref="D30:D32"/>
    <mergeCell ref="A34:A39"/>
    <mergeCell ref="C35:C39"/>
    <mergeCell ref="D35:D39"/>
  </mergeCells>
  <pageMargins left="0.7" right="0.70833333333333337" top="0.75" bottom="0.75" header="0.3" footer="0.3"/>
  <pageSetup paperSize="9" orientation="landscape" r:id="rId1"/>
  <headerFooter>
    <oddHeader xml:space="preserve">&amp;CПЛАН И ПРОГРАМ РАДА ПО ОДЕЉЕЊИМА У
2017.ГОДИНИ
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2" tint="-0.499984740745262"/>
  </sheetPr>
  <dimension ref="A2:H22"/>
  <sheetViews>
    <sheetView view="pageLayout" topLeftCell="B4" workbookViewId="0">
      <selection activeCell="E5" sqref="E5"/>
    </sheetView>
  </sheetViews>
  <sheetFormatPr defaultRowHeight="15" x14ac:dyDescent="0.25"/>
  <cols>
    <col min="1" max="1" width="4.85546875" customWidth="1"/>
    <col min="2" max="2" width="18.5703125" customWidth="1"/>
    <col min="3" max="3" width="22.28515625" customWidth="1"/>
    <col min="4" max="4" width="31.28515625" customWidth="1"/>
    <col min="5" max="5" width="18.85546875" customWidth="1"/>
    <col min="6" max="6" width="14.42578125" customWidth="1"/>
    <col min="7" max="7" width="13" customWidth="1"/>
    <col min="8" max="8" width="6.7109375" customWidth="1"/>
  </cols>
  <sheetData>
    <row r="2" spans="1:8" s="30" customFormat="1" ht="60" x14ac:dyDescent="0.25">
      <c r="A2" s="33" t="s">
        <v>83</v>
      </c>
      <c r="B2" s="33" t="s">
        <v>3</v>
      </c>
      <c r="C2" s="33" t="s">
        <v>91</v>
      </c>
      <c r="D2" s="33" t="s">
        <v>84</v>
      </c>
      <c r="E2" s="33" t="s">
        <v>85</v>
      </c>
      <c r="F2" s="33" t="s">
        <v>86</v>
      </c>
      <c r="G2" s="33" t="s">
        <v>87</v>
      </c>
      <c r="H2" s="33" t="s">
        <v>88</v>
      </c>
    </row>
    <row r="3" spans="1:8" s="31" customFormat="1" ht="64.5" customHeight="1" x14ac:dyDescent="0.25">
      <c r="A3" s="32"/>
      <c r="B3" s="34" t="s">
        <v>89</v>
      </c>
      <c r="C3" s="34" t="s">
        <v>90</v>
      </c>
      <c r="D3" s="35" t="s">
        <v>92</v>
      </c>
      <c r="E3" s="35" t="s">
        <v>93</v>
      </c>
      <c r="F3" s="35" t="s">
        <v>94</v>
      </c>
      <c r="G3" s="34"/>
      <c r="H3" s="34"/>
    </row>
    <row r="4" spans="1:8" s="78" customFormat="1" ht="179.25" customHeight="1" x14ac:dyDescent="0.25">
      <c r="A4" s="77">
        <v>1</v>
      </c>
      <c r="B4" s="82" t="s">
        <v>196</v>
      </c>
      <c r="C4" s="81" t="s">
        <v>120</v>
      </c>
      <c r="D4" s="80" t="s">
        <v>121</v>
      </c>
      <c r="E4" s="83" t="s">
        <v>198</v>
      </c>
      <c r="F4" s="82" t="s">
        <v>123</v>
      </c>
      <c r="G4" s="83" t="s">
        <v>124</v>
      </c>
      <c r="H4" s="83"/>
    </row>
    <row r="5" spans="1:8" x14ac:dyDescent="0.25">
      <c r="A5" s="83"/>
      <c r="B5" s="83"/>
      <c r="C5" s="83"/>
      <c r="D5" s="83"/>
      <c r="E5" s="83"/>
      <c r="F5" s="83"/>
      <c r="G5" s="83"/>
      <c r="H5" s="83"/>
    </row>
    <row r="6" spans="1:8" x14ac:dyDescent="0.25">
      <c r="A6" s="83"/>
      <c r="B6" s="83"/>
      <c r="C6" s="83"/>
      <c r="D6" s="83"/>
      <c r="E6" s="83"/>
      <c r="F6" s="83"/>
      <c r="G6" s="83"/>
      <c r="H6" s="83"/>
    </row>
    <row r="7" spans="1:8" x14ac:dyDescent="0.25">
      <c r="A7" s="83"/>
      <c r="B7" s="83"/>
      <c r="C7" s="83"/>
      <c r="D7" s="83"/>
      <c r="E7" s="83"/>
      <c r="F7" s="83"/>
      <c r="G7" s="83"/>
      <c r="H7" s="83"/>
    </row>
    <row r="8" spans="1:8" x14ac:dyDescent="0.25">
      <c r="A8" s="83"/>
      <c r="B8" s="83"/>
      <c r="C8" s="83"/>
      <c r="D8" s="83"/>
      <c r="E8" s="83"/>
      <c r="F8" s="83"/>
      <c r="G8" s="83"/>
      <c r="H8" s="83"/>
    </row>
    <row r="9" spans="1:8" x14ac:dyDescent="0.25">
      <c r="A9" s="83"/>
      <c r="B9" s="83"/>
      <c r="C9" s="83"/>
      <c r="D9" s="83"/>
      <c r="E9" s="83"/>
      <c r="F9" s="83"/>
      <c r="G9" s="83"/>
      <c r="H9" s="83"/>
    </row>
    <row r="10" spans="1:8" x14ac:dyDescent="0.25">
      <c r="A10" s="83"/>
      <c r="B10" s="83"/>
      <c r="C10" s="83"/>
      <c r="D10" s="83"/>
      <c r="E10" s="83"/>
      <c r="F10" s="83"/>
      <c r="G10" s="83"/>
      <c r="H10" s="83"/>
    </row>
    <row r="11" spans="1:8" x14ac:dyDescent="0.25">
      <c r="A11" s="83"/>
      <c r="B11" s="83"/>
      <c r="C11" s="83"/>
      <c r="D11" s="83"/>
      <c r="E11" s="83"/>
      <c r="F11" s="83"/>
      <c r="G11" s="83"/>
      <c r="H11" s="83"/>
    </row>
    <row r="12" spans="1:8" x14ac:dyDescent="0.25">
      <c r="A12" s="83"/>
      <c r="B12" s="83"/>
      <c r="C12" s="83"/>
      <c r="D12" s="83"/>
      <c r="E12" s="83"/>
      <c r="F12" s="83"/>
      <c r="G12" s="83"/>
      <c r="H12" s="83"/>
    </row>
    <row r="13" spans="1:8" x14ac:dyDescent="0.25">
      <c r="A13" s="83"/>
      <c r="B13" s="83"/>
      <c r="C13" s="83"/>
      <c r="D13" s="83"/>
      <c r="E13" s="83"/>
      <c r="F13" s="83"/>
      <c r="G13" s="83"/>
      <c r="H13" s="83"/>
    </row>
    <row r="14" spans="1:8" x14ac:dyDescent="0.25">
      <c r="A14" s="83"/>
      <c r="B14" s="83"/>
      <c r="C14" s="83"/>
      <c r="D14" s="83"/>
      <c r="E14" s="83"/>
      <c r="F14" s="83"/>
      <c r="G14" s="83"/>
      <c r="H14" s="83"/>
    </row>
    <row r="15" spans="1:8" x14ac:dyDescent="0.25">
      <c r="A15" s="83"/>
      <c r="B15" s="83"/>
      <c r="C15" s="83"/>
      <c r="D15" s="83"/>
      <c r="E15" s="83"/>
      <c r="F15" s="83"/>
      <c r="G15" s="83"/>
      <c r="H15" s="83"/>
    </row>
    <row r="16" spans="1:8" x14ac:dyDescent="0.25">
      <c r="A16" s="83"/>
      <c r="B16" s="83"/>
      <c r="C16" s="83"/>
      <c r="D16" s="83"/>
      <c r="E16" s="83"/>
      <c r="F16" s="83"/>
      <c r="G16" s="83"/>
      <c r="H16" s="83"/>
    </row>
    <row r="17" spans="1:8" x14ac:dyDescent="0.25">
      <c r="A17" s="83"/>
      <c r="B17" s="83"/>
      <c r="C17" s="83"/>
      <c r="D17" s="83"/>
      <c r="E17" s="83"/>
      <c r="F17" s="83"/>
      <c r="G17" s="83"/>
      <c r="H17" s="83"/>
    </row>
    <row r="18" spans="1:8" x14ac:dyDescent="0.25">
      <c r="A18" s="83"/>
      <c r="B18" s="83"/>
      <c r="C18" s="83"/>
      <c r="D18" s="83"/>
      <c r="E18" s="83"/>
      <c r="F18" s="83"/>
      <c r="G18" s="83"/>
      <c r="H18" s="83"/>
    </row>
    <row r="19" spans="1:8" x14ac:dyDescent="0.25">
      <c r="A19" s="83"/>
      <c r="B19" s="83"/>
      <c r="C19" s="83"/>
      <c r="D19" s="83"/>
      <c r="E19" s="83"/>
      <c r="F19" s="83"/>
      <c r="G19" s="83"/>
      <c r="H19" s="83"/>
    </row>
    <row r="20" spans="1:8" x14ac:dyDescent="0.25">
      <c r="A20" s="83"/>
      <c r="B20" s="83"/>
      <c r="C20" s="83"/>
      <c r="D20" s="83"/>
      <c r="E20" s="83"/>
      <c r="F20" s="83"/>
      <c r="G20" s="83"/>
      <c r="H20" s="83"/>
    </row>
    <row r="21" spans="1:8" x14ac:dyDescent="0.25">
      <c r="A21" s="83"/>
      <c r="B21" s="83"/>
      <c r="C21" s="83"/>
      <c r="D21" s="83"/>
      <c r="E21" s="83"/>
      <c r="F21" s="83"/>
      <c r="G21" s="83"/>
      <c r="H21" s="83"/>
    </row>
    <row r="22" spans="1:8" x14ac:dyDescent="0.25">
      <c r="A22" s="83"/>
      <c r="B22" s="83"/>
      <c r="C22" s="83"/>
      <c r="D22" s="83"/>
      <c r="E22" s="83"/>
      <c r="F22" s="83"/>
      <c r="G22" s="83"/>
      <c r="H22" s="8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2" tint="-0.499984740745262"/>
  </sheetPr>
  <dimension ref="A1:I22"/>
  <sheetViews>
    <sheetView view="pageLayout" workbookViewId="0">
      <selection activeCell="B9" sqref="B9:F9"/>
    </sheetView>
  </sheetViews>
  <sheetFormatPr defaultColWidth="9.140625" defaultRowHeight="15" x14ac:dyDescent="0.25"/>
  <cols>
    <col min="1" max="1" width="28.7109375" customWidth="1"/>
    <col min="2" max="6" width="9" customWidth="1"/>
    <col min="7" max="10" width="10" customWidth="1"/>
  </cols>
  <sheetData>
    <row r="1" spans="1:9" x14ac:dyDescent="0.25">
      <c r="A1" s="181" t="s">
        <v>95</v>
      </c>
      <c r="B1" s="181"/>
      <c r="C1" s="181"/>
      <c r="D1" s="181"/>
      <c r="E1" s="181"/>
      <c r="F1" s="181"/>
      <c r="G1" s="181"/>
    </row>
    <row r="2" spans="1:9" x14ac:dyDescent="0.25">
      <c r="A2" s="181"/>
      <c r="B2" s="181"/>
      <c r="C2" s="181"/>
      <c r="D2" s="181"/>
      <c r="E2" s="181"/>
      <c r="F2" s="181"/>
      <c r="G2" s="181"/>
      <c r="H2" s="36"/>
      <c r="I2" s="36"/>
    </row>
    <row r="3" spans="1:9" x14ac:dyDescent="0.25">
      <c r="A3" s="181"/>
      <c r="B3" s="181"/>
      <c r="C3" s="181"/>
      <c r="D3" s="181"/>
      <c r="E3" s="181"/>
      <c r="F3" s="181"/>
      <c r="G3" s="181"/>
      <c r="H3" s="36"/>
      <c r="I3" s="36"/>
    </row>
    <row r="4" spans="1:9" x14ac:dyDescent="0.25">
      <c r="A4" s="181"/>
      <c r="B4" s="181"/>
      <c r="C4" s="181"/>
      <c r="D4" s="181"/>
      <c r="E4" s="181"/>
      <c r="F4" s="181"/>
      <c r="G4" s="181"/>
      <c r="H4" s="36"/>
      <c r="I4" s="36"/>
    </row>
    <row r="5" spans="1:9" x14ac:dyDescent="0.25">
      <c r="A5" s="181"/>
      <c r="B5" s="181"/>
      <c r="C5" s="181"/>
      <c r="D5" s="181"/>
      <c r="E5" s="181"/>
      <c r="F5" s="181"/>
      <c r="G5" s="181"/>
      <c r="H5" s="36"/>
      <c r="I5" s="36"/>
    </row>
    <row r="6" spans="1:9" x14ac:dyDescent="0.25">
      <c r="A6" s="181"/>
      <c r="B6" s="181"/>
      <c r="C6" s="181"/>
      <c r="D6" s="181"/>
      <c r="E6" s="181"/>
      <c r="F6" s="181"/>
      <c r="G6" s="181"/>
      <c r="H6" s="36"/>
      <c r="I6" s="36"/>
    </row>
    <row r="7" spans="1:9" x14ac:dyDescent="0.25">
      <c r="A7" s="36"/>
      <c r="B7" s="36"/>
      <c r="C7" s="36"/>
      <c r="D7" s="36"/>
      <c r="E7" s="36"/>
      <c r="F7" s="36"/>
      <c r="G7" s="36"/>
      <c r="H7" s="36"/>
      <c r="I7" s="36"/>
    </row>
    <row r="8" spans="1:9" ht="15.75" thickBot="1" x14ac:dyDescent="0.3"/>
    <row r="9" spans="1:9" s="14" customFormat="1" ht="38.25" customHeight="1" x14ac:dyDescent="0.25">
      <c r="A9" s="182" t="s">
        <v>119</v>
      </c>
      <c r="B9" s="37" t="s">
        <v>96</v>
      </c>
      <c r="C9" s="39" t="s">
        <v>97</v>
      </c>
      <c r="D9" s="41" t="s">
        <v>98</v>
      </c>
      <c r="E9" s="43" t="s">
        <v>99</v>
      </c>
      <c r="F9" s="45" t="s">
        <v>100</v>
      </c>
    </row>
    <row r="10" spans="1:9" ht="15.75" thickBot="1" x14ac:dyDescent="0.3">
      <c r="A10" s="183"/>
      <c r="B10" s="38">
        <v>1</v>
      </c>
      <c r="C10" s="40">
        <v>2</v>
      </c>
      <c r="D10" s="42">
        <v>3</v>
      </c>
      <c r="E10" s="44">
        <v>4</v>
      </c>
      <c r="F10" s="46">
        <v>5</v>
      </c>
    </row>
    <row r="11" spans="1:9" ht="15.75" thickBot="1" x14ac:dyDescent="0.3">
      <c r="A11" s="71"/>
      <c r="B11" s="47"/>
      <c r="C11" s="48"/>
      <c r="D11" s="49"/>
      <c r="E11" s="50"/>
      <c r="F11" s="55"/>
    </row>
    <row r="12" spans="1:9" ht="15.75" thickBot="1" x14ac:dyDescent="0.3">
      <c r="A12" s="71"/>
      <c r="B12" s="51"/>
      <c r="C12" s="52"/>
      <c r="D12" s="53"/>
      <c r="E12" s="54"/>
      <c r="F12" s="56"/>
    </row>
    <row r="13" spans="1:9" ht="15.75" thickBot="1" x14ac:dyDescent="0.3">
      <c r="A13" s="71"/>
      <c r="B13" s="51"/>
      <c r="C13" s="52"/>
      <c r="D13" s="53"/>
      <c r="E13" s="54"/>
      <c r="F13" s="56"/>
    </row>
    <row r="14" spans="1:9" ht="15.75" thickBot="1" x14ac:dyDescent="0.3">
      <c r="A14" s="71"/>
      <c r="B14" s="51"/>
      <c r="C14" s="52"/>
      <c r="D14" s="53"/>
      <c r="E14" s="54"/>
      <c r="F14" s="56"/>
    </row>
    <row r="15" spans="1:9" ht="15.75" thickBot="1" x14ac:dyDescent="0.3">
      <c r="A15" s="71"/>
      <c r="B15" s="51"/>
      <c r="C15" s="52"/>
      <c r="D15" s="53"/>
      <c r="E15" s="54"/>
      <c r="F15" s="56"/>
    </row>
    <row r="16" spans="1:9" ht="15.75" thickBot="1" x14ac:dyDescent="0.3">
      <c r="A16" s="71"/>
      <c r="B16" s="51"/>
      <c r="C16" s="52"/>
      <c r="D16" s="53"/>
      <c r="E16" s="54"/>
      <c r="F16" s="56"/>
    </row>
    <row r="17" spans="1:6" ht="15.75" thickBot="1" x14ac:dyDescent="0.3">
      <c r="A17" s="71"/>
      <c r="B17" s="51"/>
      <c r="C17" s="52"/>
      <c r="D17" s="53"/>
      <c r="E17" s="54"/>
      <c r="F17" s="56"/>
    </row>
    <row r="18" spans="1:6" ht="15.75" thickBot="1" x14ac:dyDescent="0.3">
      <c r="A18" s="71"/>
      <c r="B18" s="51"/>
      <c r="C18" s="52"/>
      <c r="D18" s="53"/>
      <c r="E18" s="54"/>
      <c r="F18" s="56"/>
    </row>
    <row r="19" spans="1:6" ht="15.75" thickBot="1" x14ac:dyDescent="0.3">
      <c r="A19" s="71"/>
      <c r="B19" s="51"/>
      <c r="C19" s="52"/>
      <c r="D19" s="53"/>
      <c r="E19" s="54"/>
      <c r="F19" s="56"/>
    </row>
    <row r="20" spans="1:6" ht="15.75" thickBot="1" x14ac:dyDescent="0.3">
      <c r="A20" s="71"/>
      <c r="B20" s="51"/>
      <c r="C20" s="52"/>
      <c r="D20" s="53"/>
      <c r="E20" s="54"/>
      <c r="F20" s="56"/>
    </row>
    <row r="21" spans="1:6" ht="15.75" thickBot="1" x14ac:dyDescent="0.3">
      <c r="A21" s="71"/>
      <c r="B21" s="51"/>
      <c r="C21" s="52"/>
      <c r="D21" s="53"/>
      <c r="E21" s="54"/>
      <c r="F21" s="56"/>
    </row>
    <row r="22" spans="1:6" ht="15.75" thickBot="1" x14ac:dyDescent="0.3">
      <c r="A22" s="71"/>
      <c r="B22" s="38"/>
      <c r="C22" s="40"/>
      <c r="D22" s="42"/>
      <c r="E22" s="44"/>
      <c r="F22" s="46"/>
    </row>
  </sheetData>
  <mergeCells count="2">
    <mergeCell ref="A1:G6"/>
    <mergeCell ref="A9:A10"/>
  </mergeCells>
  <pageMargins left="0.7" right="0.7" top="0.75" bottom="0.75" header="0.3" footer="0.3"/>
  <pageSetup paperSize="9" orientation="portrait" r:id="rId1"/>
  <headerFooter>
    <oddHeader>&amp;CПРОЦЕНА РИЗИКА У ИНСПЕКЦИЈСКОМ НАДЗОРУ – ОДЕЉЕЊА ГРАЂЕВИНСКЕ
 ИНСПЕКЦИЈЕ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2" tint="-0.499984740745262"/>
  </sheetPr>
  <dimension ref="B6:G18"/>
  <sheetViews>
    <sheetView view="pageLayout" workbookViewId="0">
      <selection activeCell="E8" sqref="E8"/>
    </sheetView>
  </sheetViews>
  <sheetFormatPr defaultRowHeight="15" x14ac:dyDescent="0.25"/>
  <cols>
    <col min="2" max="2" width="12.140625" customWidth="1"/>
    <col min="3" max="3" width="9.5703125" customWidth="1"/>
    <col min="5" max="5" width="14.140625" customWidth="1"/>
    <col min="6" max="6" width="8.140625" customWidth="1"/>
    <col min="7" max="7" width="11.85546875" customWidth="1"/>
  </cols>
  <sheetData>
    <row r="6" spans="2:7" ht="42.6" customHeight="1" x14ac:dyDescent="0.25">
      <c r="B6" s="63"/>
      <c r="C6" s="62"/>
      <c r="D6" s="65"/>
      <c r="E6" s="66"/>
      <c r="F6" s="76"/>
      <c r="G6" s="57" t="s">
        <v>100</v>
      </c>
    </row>
    <row r="7" spans="2:7" ht="42.6" customHeight="1" x14ac:dyDescent="0.25">
      <c r="B7" s="63"/>
      <c r="C7" s="62"/>
      <c r="D7" s="65"/>
      <c r="E7" s="75"/>
      <c r="F7" s="67"/>
      <c r="G7" s="58" t="s">
        <v>99</v>
      </c>
    </row>
    <row r="8" spans="2:7" ht="42.6" customHeight="1" x14ac:dyDescent="0.25">
      <c r="B8" s="63"/>
      <c r="C8" s="62"/>
      <c r="D8" s="74"/>
      <c r="E8" s="66"/>
      <c r="F8" s="67"/>
      <c r="G8" s="59" t="s">
        <v>98</v>
      </c>
    </row>
    <row r="9" spans="2:7" ht="42.6" customHeight="1" x14ac:dyDescent="0.25">
      <c r="B9" s="63"/>
      <c r="C9" s="73"/>
      <c r="D9" s="65"/>
      <c r="E9" s="66"/>
      <c r="F9" s="67"/>
      <c r="G9" s="60" t="s">
        <v>97</v>
      </c>
    </row>
    <row r="10" spans="2:7" ht="42.6" customHeight="1" x14ac:dyDescent="0.25">
      <c r="B10" s="72"/>
      <c r="C10" s="62"/>
      <c r="D10" s="65"/>
      <c r="E10" s="66"/>
      <c r="F10" s="67"/>
      <c r="G10" s="61" t="s">
        <v>96</v>
      </c>
    </row>
    <row r="11" spans="2:7" x14ac:dyDescent="0.25">
      <c r="B11" s="69">
        <v>1</v>
      </c>
      <c r="C11" s="69">
        <v>2</v>
      </c>
      <c r="D11" s="69">
        <v>3</v>
      </c>
      <c r="E11" s="69">
        <v>4</v>
      </c>
      <c r="F11" s="69">
        <v>5</v>
      </c>
      <c r="G11" s="184"/>
    </row>
    <row r="12" spans="2:7" x14ac:dyDescent="0.25">
      <c r="B12" s="184" t="s">
        <v>101</v>
      </c>
      <c r="C12" s="184"/>
      <c r="D12" s="184"/>
      <c r="E12" s="184"/>
      <c r="F12" s="184"/>
      <c r="G12" s="184"/>
    </row>
    <row r="13" spans="2:7" ht="64.5" customHeight="1" x14ac:dyDescent="0.25">
      <c r="B13" s="51">
        <v>1</v>
      </c>
      <c r="C13" s="185"/>
      <c r="D13" s="186"/>
      <c r="E13" s="186"/>
      <c r="F13" s="187"/>
      <c r="G13" s="184"/>
    </row>
    <row r="14" spans="2:7" ht="47.25" customHeight="1" x14ac:dyDescent="0.25">
      <c r="B14" s="52">
        <v>2</v>
      </c>
      <c r="C14" s="188"/>
      <c r="D14" s="188"/>
      <c r="E14" s="188"/>
      <c r="F14" s="188"/>
      <c r="G14" s="184"/>
    </row>
    <row r="15" spans="2:7" ht="46.5" customHeight="1" x14ac:dyDescent="0.25">
      <c r="B15" s="53">
        <v>3</v>
      </c>
      <c r="C15" s="188"/>
      <c r="D15" s="188"/>
      <c r="E15" s="188"/>
      <c r="F15" s="188"/>
      <c r="G15" s="184"/>
    </row>
    <row r="16" spans="2:7" ht="79.5" customHeight="1" x14ac:dyDescent="0.25">
      <c r="B16" s="54">
        <v>4</v>
      </c>
      <c r="C16" s="188"/>
      <c r="D16" s="188"/>
      <c r="E16" s="188"/>
      <c r="F16" s="188"/>
      <c r="G16" s="184"/>
    </row>
    <row r="17" spans="2:7" ht="30" customHeight="1" x14ac:dyDescent="0.25">
      <c r="B17" s="70">
        <v>5</v>
      </c>
      <c r="C17" s="189"/>
      <c r="D17" s="189"/>
      <c r="E17" s="189"/>
      <c r="F17" s="189"/>
      <c r="G17" s="184"/>
    </row>
    <row r="18" spans="2:7" x14ac:dyDescent="0.25">
      <c r="B18" s="68"/>
    </row>
  </sheetData>
  <mergeCells count="7">
    <mergeCell ref="G11:G17"/>
    <mergeCell ref="B12:F12"/>
    <mergeCell ref="C13:F13"/>
    <mergeCell ref="C14:F14"/>
    <mergeCell ref="C15:F15"/>
    <mergeCell ref="C16:F16"/>
    <mergeCell ref="C17:F17"/>
  </mergeCells>
  <pageMargins left="0.7" right="0.7" top="0.75" bottom="0.75" header="0.3" footer="0.3"/>
  <pageSetup paperSize="9" orientation="portrait" r:id="rId1"/>
  <headerFooter>
    <oddHeader>&amp;CЛЕГЕНДА ПРОЦЕНЕ РИЗИКА У ИНСПЕКЦИЈСКОМ НАДЗОРУ – ОДЕЉЕЊА ГРАЂЕВИНСКЕ
ИНСПЕКЦИЈЕ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2" tint="-0.499984740745262"/>
  </sheetPr>
  <dimension ref="A1:U32"/>
  <sheetViews>
    <sheetView view="pageLayout" topLeftCell="A7" workbookViewId="0">
      <selection activeCell="B8" activeCellId="1" sqref="B9:B14 B8:F15"/>
    </sheetView>
  </sheetViews>
  <sheetFormatPr defaultColWidth="9.140625" defaultRowHeight="15" x14ac:dyDescent="0.25"/>
  <cols>
    <col min="1" max="1" width="3.42578125" customWidth="1"/>
    <col min="2" max="2" width="46.28515625" customWidth="1"/>
    <col min="3" max="3" width="10.28515625" customWidth="1"/>
    <col min="4" max="4" width="10" customWidth="1"/>
    <col min="5" max="16" width="4.85546875" customWidth="1"/>
    <col min="17" max="19" width="6.140625" customWidth="1"/>
    <col min="20" max="21" width="0" hidden="1" customWidth="1"/>
  </cols>
  <sheetData>
    <row r="1" spans="1:21" ht="43.5" customHeight="1" thickBot="1" x14ac:dyDescent="0.3">
      <c r="A1" s="190" t="s">
        <v>127</v>
      </c>
      <c r="B1" s="192" t="s">
        <v>126</v>
      </c>
      <c r="C1" s="193" t="s">
        <v>153</v>
      </c>
      <c r="D1" s="193" t="s">
        <v>154</v>
      </c>
      <c r="E1" s="192" t="s">
        <v>125</v>
      </c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</row>
    <row r="2" spans="1:21" ht="72" customHeight="1" thickBot="1" x14ac:dyDescent="0.3">
      <c r="A2" s="191"/>
      <c r="B2" s="192"/>
      <c r="C2" s="194"/>
      <c r="D2" s="194"/>
      <c r="E2" s="84">
        <v>1</v>
      </c>
      <c r="F2" s="84">
        <v>2</v>
      </c>
      <c r="G2" s="84">
        <v>3</v>
      </c>
      <c r="H2" s="84">
        <v>4</v>
      </c>
      <c r="I2" s="84">
        <v>5</v>
      </c>
      <c r="J2" s="84">
        <v>6</v>
      </c>
      <c r="K2" s="84">
        <v>7</v>
      </c>
      <c r="L2" s="84">
        <v>8</v>
      </c>
      <c r="M2" s="84">
        <v>9</v>
      </c>
      <c r="N2" s="84">
        <v>10</v>
      </c>
      <c r="O2" s="84">
        <v>11</v>
      </c>
      <c r="P2" s="84">
        <v>12</v>
      </c>
      <c r="T2" s="85" t="s">
        <v>155</v>
      </c>
      <c r="U2" s="86" t="s">
        <v>156</v>
      </c>
    </row>
    <row r="3" spans="1:21" ht="28.5" customHeight="1" x14ac:dyDescent="0.25">
      <c r="A3" s="5">
        <v>1</v>
      </c>
      <c r="B3" s="111" t="s">
        <v>179</v>
      </c>
      <c r="C3" s="79"/>
      <c r="D3" s="79"/>
      <c r="E3" s="69" t="s">
        <v>138</v>
      </c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T3" s="89" t="s">
        <v>157</v>
      </c>
      <c r="U3" s="91" t="s">
        <v>158</v>
      </c>
    </row>
    <row r="4" spans="1:21" ht="48" customHeight="1" x14ac:dyDescent="0.25">
      <c r="A4" s="109">
        <v>2</v>
      </c>
      <c r="B4" s="79" t="s">
        <v>199</v>
      </c>
      <c r="C4" s="110"/>
      <c r="D4" s="79"/>
      <c r="E4" s="69" t="s">
        <v>138</v>
      </c>
      <c r="F4" s="69" t="s">
        <v>138</v>
      </c>
      <c r="G4" s="69" t="s">
        <v>138</v>
      </c>
      <c r="H4" s="69" t="s">
        <v>138</v>
      </c>
      <c r="I4" s="69" t="s">
        <v>138</v>
      </c>
      <c r="J4" s="69" t="s">
        <v>138</v>
      </c>
      <c r="K4" s="69" t="s">
        <v>138</v>
      </c>
      <c r="L4" s="69" t="s">
        <v>138</v>
      </c>
      <c r="M4" s="69" t="s">
        <v>138</v>
      </c>
      <c r="N4" s="69" t="s">
        <v>138</v>
      </c>
      <c r="O4" s="69" t="s">
        <v>138</v>
      </c>
      <c r="P4" s="69" t="s">
        <v>138</v>
      </c>
      <c r="T4" s="87" t="s">
        <v>159</v>
      </c>
      <c r="U4" s="88" t="s">
        <v>160</v>
      </c>
    </row>
    <row r="5" spans="1:21" ht="46.5" customHeight="1" x14ac:dyDescent="0.25">
      <c r="A5" s="109">
        <v>3</v>
      </c>
      <c r="B5" s="79" t="s">
        <v>200</v>
      </c>
      <c r="C5" s="110"/>
      <c r="D5" s="79"/>
      <c r="E5" s="69" t="s">
        <v>138</v>
      </c>
      <c r="F5" s="69" t="s">
        <v>138</v>
      </c>
      <c r="G5" s="69" t="s">
        <v>138</v>
      </c>
      <c r="H5" s="69" t="s">
        <v>138</v>
      </c>
      <c r="I5" s="69" t="s">
        <v>138</v>
      </c>
      <c r="J5" s="69" t="s">
        <v>138</v>
      </c>
      <c r="K5" s="69" t="s">
        <v>138</v>
      </c>
      <c r="L5" s="69" t="s">
        <v>138</v>
      </c>
      <c r="M5" s="69" t="s">
        <v>138</v>
      </c>
      <c r="N5" s="69" t="s">
        <v>138</v>
      </c>
      <c r="O5" s="69" t="s">
        <v>138</v>
      </c>
      <c r="P5" s="69" t="s">
        <v>138</v>
      </c>
      <c r="T5" s="87"/>
      <c r="U5" s="88" t="s">
        <v>161</v>
      </c>
    </row>
    <row r="6" spans="1:21" ht="30" customHeight="1" thickBot="1" x14ac:dyDescent="0.3">
      <c r="A6" s="109">
        <v>4</v>
      </c>
      <c r="B6" s="79" t="s">
        <v>201</v>
      </c>
      <c r="C6" s="110"/>
      <c r="D6" s="79"/>
      <c r="E6" s="69" t="s">
        <v>138</v>
      </c>
      <c r="F6" s="69" t="s">
        <v>138</v>
      </c>
      <c r="G6" s="69" t="s">
        <v>138</v>
      </c>
      <c r="H6" s="69" t="s">
        <v>138</v>
      </c>
      <c r="I6" s="69" t="s">
        <v>138</v>
      </c>
      <c r="J6" s="69" t="s">
        <v>138</v>
      </c>
      <c r="K6" s="69" t="s">
        <v>138</v>
      </c>
      <c r="L6" s="69" t="s">
        <v>138</v>
      </c>
      <c r="M6" s="69" t="s">
        <v>138</v>
      </c>
      <c r="N6" s="69" t="s">
        <v>138</v>
      </c>
      <c r="O6" s="69" t="s">
        <v>138</v>
      </c>
      <c r="P6" s="69" t="s">
        <v>138</v>
      </c>
      <c r="T6" s="90"/>
      <c r="U6" s="92" t="s">
        <v>162</v>
      </c>
    </row>
    <row r="7" spans="1:21" ht="33" customHeight="1" x14ac:dyDescent="0.25">
      <c r="A7" s="109">
        <v>5</v>
      </c>
      <c r="B7" s="79" t="s">
        <v>202</v>
      </c>
      <c r="C7" s="110"/>
      <c r="D7" s="79"/>
      <c r="E7" s="69" t="s">
        <v>138</v>
      </c>
      <c r="F7" s="69" t="s">
        <v>138</v>
      </c>
      <c r="G7" s="69" t="s">
        <v>138</v>
      </c>
      <c r="H7" s="69" t="s">
        <v>138</v>
      </c>
      <c r="I7" s="69" t="s">
        <v>138</v>
      </c>
      <c r="J7" s="69" t="s">
        <v>138</v>
      </c>
      <c r="K7" s="69" t="s">
        <v>138</v>
      </c>
      <c r="L7" s="69" t="s">
        <v>138</v>
      </c>
      <c r="M7" s="69" t="s">
        <v>138</v>
      </c>
      <c r="N7" s="69" t="s">
        <v>138</v>
      </c>
      <c r="O7" s="69" t="s">
        <v>138</v>
      </c>
      <c r="P7" s="69" t="s">
        <v>138</v>
      </c>
    </row>
    <row r="8" spans="1:21" ht="75" x14ac:dyDescent="0.25">
      <c r="A8" s="109">
        <v>6</v>
      </c>
      <c r="B8" s="113" t="s">
        <v>203</v>
      </c>
      <c r="C8" s="110"/>
      <c r="D8" s="79"/>
      <c r="E8" s="69" t="s">
        <v>138</v>
      </c>
      <c r="F8" s="69"/>
      <c r="G8" s="69" t="s">
        <v>138</v>
      </c>
      <c r="H8" s="69"/>
      <c r="I8" s="69"/>
      <c r="J8" s="69" t="s">
        <v>138</v>
      </c>
      <c r="K8" s="69" t="s">
        <v>138</v>
      </c>
      <c r="L8" s="69"/>
      <c r="M8" s="69"/>
      <c r="N8" s="69"/>
      <c r="O8" s="69"/>
      <c r="P8" s="69" t="s">
        <v>138</v>
      </c>
    </row>
    <row r="9" spans="1:21" x14ac:dyDescent="0.25">
      <c r="A9" s="109">
        <v>7</v>
      </c>
      <c r="B9" s="79" t="s">
        <v>191</v>
      </c>
      <c r="C9" s="110"/>
      <c r="D9" s="79"/>
      <c r="E9" s="69" t="s">
        <v>138</v>
      </c>
      <c r="F9" s="69" t="s">
        <v>138</v>
      </c>
      <c r="G9" s="69" t="s">
        <v>138</v>
      </c>
      <c r="H9" s="69" t="s">
        <v>138</v>
      </c>
      <c r="I9" s="69" t="s">
        <v>138</v>
      </c>
      <c r="J9" s="69" t="s">
        <v>138</v>
      </c>
      <c r="K9" s="69" t="s">
        <v>138</v>
      </c>
      <c r="L9" s="69" t="s">
        <v>138</v>
      </c>
      <c r="M9" s="69" t="s">
        <v>138</v>
      </c>
      <c r="N9" s="69" t="s">
        <v>138</v>
      </c>
      <c r="O9" s="69" t="s">
        <v>138</v>
      </c>
      <c r="P9" s="69" t="s">
        <v>138</v>
      </c>
    </row>
    <row r="10" spans="1:21" x14ac:dyDescent="0.25">
      <c r="A10" s="109">
        <v>8</v>
      </c>
      <c r="B10" s="119"/>
      <c r="C10" s="110"/>
      <c r="D10" s="7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</row>
    <row r="11" spans="1:21" ht="19.5" customHeight="1" x14ac:dyDescent="0.25">
      <c r="A11" s="109">
        <v>9</v>
      </c>
      <c r="B11" s="118"/>
      <c r="C11" s="110"/>
      <c r="D11" s="7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</row>
    <row r="12" spans="1:21" x14ac:dyDescent="0.25">
      <c r="A12" s="109">
        <v>10</v>
      </c>
      <c r="B12" s="112"/>
      <c r="C12" s="110"/>
      <c r="D12" s="7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</row>
    <row r="13" spans="1:21" ht="16.5" customHeight="1" x14ac:dyDescent="0.25">
      <c r="A13" s="109">
        <v>11</v>
      </c>
      <c r="B13" s="112"/>
      <c r="C13" s="110"/>
      <c r="D13" s="7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</row>
    <row r="14" spans="1:21" ht="18" customHeight="1" x14ac:dyDescent="0.25">
      <c r="A14" s="109">
        <v>12</v>
      </c>
      <c r="B14" s="112"/>
      <c r="C14" s="110"/>
      <c r="D14" s="7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</row>
    <row r="15" spans="1:21" x14ac:dyDescent="0.25">
      <c r="A15" s="109">
        <v>13</v>
      </c>
      <c r="B15" s="113"/>
      <c r="C15" s="110"/>
      <c r="D15" s="7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</row>
    <row r="16" spans="1:21" ht="17.25" customHeight="1" x14ac:dyDescent="0.25">
      <c r="A16" s="109">
        <v>14</v>
      </c>
      <c r="B16" s="5"/>
      <c r="C16" s="110"/>
      <c r="D16" s="7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</row>
    <row r="17" spans="1:16" x14ac:dyDescent="0.25">
      <c r="A17" s="109">
        <v>15</v>
      </c>
      <c r="B17" s="112"/>
      <c r="C17" s="110"/>
      <c r="D17" s="7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</row>
    <row r="18" spans="1:16" x14ac:dyDescent="0.25">
      <c r="A18" s="109">
        <v>16</v>
      </c>
      <c r="B18" s="79"/>
      <c r="C18" s="110"/>
      <c r="D18" s="7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</row>
    <row r="19" spans="1:16" x14ac:dyDescent="0.25">
      <c r="A19" s="5">
        <v>17</v>
      </c>
      <c r="B19" s="79"/>
      <c r="C19" s="79"/>
      <c r="D19" s="7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</row>
    <row r="20" spans="1:16" x14ac:dyDescent="0.25">
      <c r="A20" s="5">
        <v>18</v>
      </c>
      <c r="B20" s="79"/>
      <c r="C20" s="79"/>
      <c r="D20" s="7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</row>
    <row r="21" spans="1:16" x14ac:dyDescent="0.25">
      <c r="A21" s="5">
        <v>19</v>
      </c>
      <c r="B21" s="79"/>
      <c r="C21" s="79"/>
      <c r="D21" s="7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</row>
    <row r="22" spans="1:16" x14ac:dyDescent="0.25">
      <c r="A22" s="5">
        <v>20</v>
      </c>
      <c r="B22" s="79"/>
      <c r="C22" s="79"/>
      <c r="D22" s="7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</row>
    <row r="23" spans="1:16" x14ac:dyDescent="0.25">
      <c r="A23" s="5">
        <v>21</v>
      </c>
      <c r="B23" s="79"/>
      <c r="C23" s="79"/>
      <c r="D23" s="7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</row>
    <row r="24" spans="1:16" x14ac:dyDescent="0.25">
      <c r="A24" s="5">
        <v>22</v>
      </c>
      <c r="B24" s="79"/>
      <c r="C24" s="79"/>
      <c r="D24" s="7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</row>
    <row r="25" spans="1:16" x14ac:dyDescent="0.25">
      <c r="A25" s="5">
        <v>23</v>
      </c>
      <c r="B25" s="79"/>
      <c r="C25" s="79"/>
      <c r="D25" s="7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</row>
    <row r="26" spans="1:16" x14ac:dyDescent="0.25">
      <c r="A26" s="5">
        <v>24</v>
      </c>
      <c r="B26" s="77"/>
      <c r="C26" s="79"/>
      <c r="D26" s="7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</row>
    <row r="27" spans="1:16" x14ac:dyDescent="0.25">
      <c r="A27" s="5">
        <v>25</v>
      </c>
      <c r="B27" s="79"/>
      <c r="C27" s="79"/>
      <c r="D27" s="7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</row>
    <row r="28" spans="1:16" x14ac:dyDescent="0.25">
      <c r="A28" s="5"/>
      <c r="B28" s="79"/>
      <c r="C28" s="79"/>
      <c r="D28" s="7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</row>
    <row r="29" spans="1:16" x14ac:dyDescent="0.25">
      <c r="A29" s="5"/>
      <c r="B29" s="79"/>
      <c r="C29" s="79"/>
      <c r="D29" s="7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</row>
    <row r="30" spans="1:16" x14ac:dyDescent="0.25">
      <c r="A30" s="5"/>
      <c r="B30" s="79"/>
      <c r="C30" s="79"/>
      <c r="D30" s="7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</row>
    <row r="31" spans="1:16" x14ac:dyDescent="0.25">
      <c r="A31" s="5"/>
      <c r="B31" s="79"/>
      <c r="C31" s="79"/>
      <c r="D31" s="7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</row>
    <row r="32" spans="1:16" x14ac:dyDescent="0.25">
      <c r="A32" s="5"/>
      <c r="B32" s="79"/>
      <c r="C32" s="79"/>
      <c r="D32" s="7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</row>
  </sheetData>
  <mergeCells count="5">
    <mergeCell ref="A1:A2"/>
    <mergeCell ref="B1:B2"/>
    <mergeCell ref="C1:C2"/>
    <mergeCell ref="D1:D2"/>
    <mergeCell ref="E1:P1"/>
  </mergeCells>
  <dataValidations count="2">
    <dataValidation type="list" errorStyle="information" allowBlank="1" showErrorMessage="1" errorTitle="ГРЕШКА" error="Одаберите једну од понуђених опција из листе!" sqref="C3:C32">
      <formula1>$T$3:$T$4</formula1>
    </dataValidation>
    <dataValidation type="list" errorStyle="information" allowBlank="1" showErrorMessage="1" errorTitle="ГЕШКА" error="Одаберите једну од понуђених опција из листе!" sqref="D3:D32">
      <formula1>$U$3:$U$6</formula1>
    </dataValidation>
  </dataValidations>
  <pageMargins left="0.70866141732283472" right="0.60416666666666663" top="0.74803149606299213" bottom="0.74803149606299213" header="0.31496062992125984" footer="0.31496062992125984"/>
  <pageSetup paperSize="9" orientation="landscape" r:id="rId1"/>
  <headerFooter>
    <oddHeader>&amp;CТабела 5-Tабеларни приказ активности грађевинске инспекције по месецина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2" tint="-0.499984740745262"/>
  </sheetPr>
  <dimension ref="A3:P10"/>
  <sheetViews>
    <sheetView view="pageLayout" workbookViewId="0">
      <selection activeCell="B7" sqref="B7"/>
    </sheetView>
  </sheetViews>
  <sheetFormatPr defaultColWidth="9.140625" defaultRowHeight="15" x14ac:dyDescent="0.25"/>
  <cols>
    <col min="1" max="1" width="12.140625" customWidth="1"/>
    <col min="2" max="2" width="8" customWidth="1"/>
    <col min="3" max="15" width="4.5703125" customWidth="1"/>
    <col min="16" max="16" width="6" customWidth="1"/>
  </cols>
  <sheetData>
    <row r="3" spans="1:16" ht="76.5" x14ac:dyDescent="0.25">
      <c r="A3" s="114" t="s">
        <v>225</v>
      </c>
      <c r="B3" s="208" t="s">
        <v>35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10"/>
      <c r="P3" s="211" t="s">
        <v>41</v>
      </c>
    </row>
    <row r="4" spans="1:16" ht="38.25" customHeight="1" x14ac:dyDescent="0.25">
      <c r="A4" s="17" t="s">
        <v>33</v>
      </c>
      <c r="B4" s="115" t="s">
        <v>34</v>
      </c>
      <c r="C4" s="17">
        <v>4</v>
      </c>
      <c r="D4" s="17">
        <v>5</v>
      </c>
      <c r="E4" s="17">
        <v>6</v>
      </c>
      <c r="F4" s="17">
        <v>7</v>
      </c>
      <c r="G4" s="17">
        <v>8</v>
      </c>
      <c r="H4" s="17">
        <v>9</v>
      </c>
      <c r="I4" s="17">
        <v>10</v>
      </c>
      <c r="J4" s="17">
        <v>11</v>
      </c>
      <c r="K4" s="17">
        <v>12</v>
      </c>
      <c r="L4" s="17">
        <v>13</v>
      </c>
      <c r="M4" s="17">
        <v>14</v>
      </c>
      <c r="N4" s="17">
        <v>15</v>
      </c>
      <c r="O4" s="17">
        <v>16</v>
      </c>
      <c r="P4" s="212"/>
    </row>
    <row r="5" spans="1:16" ht="25.5" x14ac:dyDescent="0.25">
      <c r="A5" s="93" t="s">
        <v>36</v>
      </c>
      <c r="B5" s="116">
        <f>SUM(P5/P10)*100</f>
        <v>17.439293598233995</v>
      </c>
      <c r="C5" s="18">
        <v>5</v>
      </c>
      <c r="D5" s="19">
        <v>8</v>
      </c>
      <c r="E5" s="19">
        <v>16</v>
      </c>
      <c r="F5" s="19">
        <v>16</v>
      </c>
      <c r="G5" s="19">
        <v>10</v>
      </c>
      <c r="H5" s="19">
        <v>14</v>
      </c>
      <c r="I5" s="19">
        <v>7</v>
      </c>
      <c r="J5" s="19">
        <v>12</v>
      </c>
      <c r="K5" s="19">
        <v>18</v>
      </c>
      <c r="L5" s="19">
        <v>16</v>
      </c>
      <c r="M5" s="19">
        <v>22</v>
      </c>
      <c r="N5" s="19">
        <v>10</v>
      </c>
      <c r="O5" s="19">
        <v>4</v>
      </c>
      <c r="P5" s="19">
        <f t="shared" ref="P5:P10" si="0">SUM(C5:O5)</f>
        <v>158</v>
      </c>
    </row>
    <row r="6" spans="1:16" ht="25.5" customHeight="1" x14ac:dyDescent="0.25">
      <c r="A6" s="93" t="s">
        <v>37</v>
      </c>
      <c r="B6" s="116">
        <f>SUM(P6/P10)*100</f>
        <v>31.456953642384107</v>
      </c>
      <c r="C6" s="18">
        <v>28</v>
      </c>
      <c r="D6" s="19">
        <v>18</v>
      </c>
      <c r="E6" s="19">
        <v>54</v>
      </c>
      <c r="F6" s="19">
        <v>22</v>
      </c>
      <c r="G6" s="19">
        <v>16</v>
      </c>
      <c r="H6" s="19">
        <v>42</v>
      </c>
      <c r="I6" s="19">
        <v>28</v>
      </c>
      <c r="J6" s="19">
        <v>14</v>
      </c>
      <c r="K6" s="19">
        <v>10</v>
      </c>
      <c r="L6" s="19">
        <v>2</v>
      </c>
      <c r="M6" s="19">
        <v>15</v>
      </c>
      <c r="N6" s="19">
        <v>17</v>
      </c>
      <c r="O6" s="19">
        <v>19</v>
      </c>
      <c r="P6" s="19">
        <f t="shared" si="0"/>
        <v>285</v>
      </c>
    </row>
    <row r="7" spans="1:16" ht="25.5" x14ac:dyDescent="0.25">
      <c r="A7" s="93" t="s">
        <v>38</v>
      </c>
      <c r="B7" s="116">
        <f>SUM(P7/P10)*100</f>
        <v>26.490066225165563</v>
      </c>
      <c r="C7" s="18">
        <v>6</v>
      </c>
      <c r="D7" s="19">
        <v>4</v>
      </c>
      <c r="E7" s="19">
        <v>12</v>
      </c>
      <c r="F7" s="19">
        <v>7</v>
      </c>
      <c r="G7" s="19">
        <v>5</v>
      </c>
      <c r="H7" s="19">
        <v>76</v>
      </c>
      <c r="I7" s="19">
        <v>14</v>
      </c>
      <c r="J7" s="19">
        <v>18</v>
      </c>
      <c r="K7" s="19">
        <v>9</v>
      </c>
      <c r="L7" s="19">
        <v>20</v>
      </c>
      <c r="M7" s="19">
        <v>49</v>
      </c>
      <c r="N7" s="19">
        <v>7</v>
      </c>
      <c r="O7" s="19">
        <v>13</v>
      </c>
      <c r="P7" s="19">
        <f t="shared" si="0"/>
        <v>240</v>
      </c>
    </row>
    <row r="8" spans="1:16" ht="25.5" x14ac:dyDescent="0.25">
      <c r="A8" s="93" t="s">
        <v>39</v>
      </c>
      <c r="B8" s="116">
        <f>SUM(P8/P10)*100</f>
        <v>13.024282560706402</v>
      </c>
      <c r="C8" s="18">
        <v>14</v>
      </c>
      <c r="D8" s="19">
        <v>2</v>
      </c>
      <c r="E8" s="19">
        <v>7</v>
      </c>
      <c r="F8" s="19">
        <v>0</v>
      </c>
      <c r="G8" s="19">
        <v>14</v>
      </c>
      <c r="H8" s="19">
        <v>18</v>
      </c>
      <c r="I8" s="19">
        <v>4</v>
      </c>
      <c r="J8" s="19">
        <v>2</v>
      </c>
      <c r="K8" s="19">
        <v>1</v>
      </c>
      <c r="L8" s="19">
        <v>17</v>
      </c>
      <c r="M8" s="19">
        <v>12</v>
      </c>
      <c r="N8" s="19">
        <v>13</v>
      </c>
      <c r="O8" s="19">
        <v>14</v>
      </c>
      <c r="P8" s="19">
        <f t="shared" si="0"/>
        <v>118</v>
      </c>
    </row>
    <row r="9" spans="1:16" ht="27" customHeight="1" x14ac:dyDescent="0.25">
      <c r="A9" s="93" t="s">
        <v>40</v>
      </c>
      <c r="B9" s="116">
        <f>SUM(P9/P10)*100</f>
        <v>11.589403973509933</v>
      </c>
      <c r="C9" s="18">
        <v>2</v>
      </c>
      <c r="D9" s="19">
        <v>3</v>
      </c>
      <c r="E9" s="19">
        <v>4</v>
      </c>
      <c r="F9" s="19">
        <v>1</v>
      </c>
      <c r="G9" s="19">
        <v>5</v>
      </c>
      <c r="H9" s="19">
        <v>48</v>
      </c>
      <c r="I9" s="19">
        <v>6</v>
      </c>
      <c r="J9" s="19">
        <v>8</v>
      </c>
      <c r="K9" s="19">
        <v>4</v>
      </c>
      <c r="L9" s="19">
        <v>8</v>
      </c>
      <c r="M9" s="19">
        <v>4</v>
      </c>
      <c r="N9" s="19">
        <v>0</v>
      </c>
      <c r="O9" s="19">
        <v>12</v>
      </c>
      <c r="P9" s="19">
        <f t="shared" si="0"/>
        <v>105</v>
      </c>
    </row>
    <row r="10" spans="1:16" x14ac:dyDescent="0.25">
      <c r="A10" s="213" t="s">
        <v>41</v>
      </c>
      <c r="B10" s="213"/>
      <c r="C10" s="117">
        <f>SUM(C5:C9)</f>
        <v>55</v>
      </c>
      <c r="D10" s="117">
        <f>SUM(D5:D9)</f>
        <v>35</v>
      </c>
      <c r="E10" s="117">
        <f t="shared" ref="E10:O10" si="1">SUM(E5:E9)</f>
        <v>93</v>
      </c>
      <c r="F10" s="117">
        <f t="shared" si="1"/>
        <v>46</v>
      </c>
      <c r="G10" s="117">
        <f t="shared" si="1"/>
        <v>50</v>
      </c>
      <c r="H10" s="117">
        <f t="shared" si="1"/>
        <v>198</v>
      </c>
      <c r="I10" s="117">
        <f t="shared" si="1"/>
        <v>59</v>
      </c>
      <c r="J10" s="117">
        <f t="shared" si="1"/>
        <v>54</v>
      </c>
      <c r="K10" s="117">
        <f t="shared" si="1"/>
        <v>42</v>
      </c>
      <c r="L10" s="117">
        <f t="shared" si="1"/>
        <v>63</v>
      </c>
      <c r="M10" s="117">
        <f t="shared" si="1"/>
        <v>102</v>
      </c>
      <c r="N10" s="117">
        <f t="shared" si="1"/>
        <v>47</v>
      </c>
      <c r="O10" s="117">
        <f t="shared" si="1"/>
        <v>62</v>
      </c>
      <c r="P10" s="117">
        <f t="shared" si="0"/>
        <v>906</v>
      </c>
    </row>
  </sheetData>
  <mergeCells count="3">
    <mergeCell ref="B3:O3"/>
    <mergeCell ref="P3:P4"/>
    <mergeCell ref="A10:B10"/>
  </mergeCells>
  <pageMargins left="0.7" right="0.7" top="0.75" bottom="0.75" header="0.3" footer="0.3"/>
  <pageSetup paperSize="9" orientation="portrait" r:id="rId1"/>
  <headerFooter>
    <oddHeader>&amp;CТабела 6-Број утрошених сати потребних за спровођење сваке поједине фазе појединачне
инспекцијског надзора грађевинске инспекције/службене контроле по времену трајања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2" tint="-0.499984740745262"/>
  </sheetPr>
  <dimension ref="A1"/>
  <sheetViews>
    <sheetView view="pageLayout" topLeftCell="A19" workbookViewId="0">
      <selection activeCell="E1" sqref="E1"/>
    </sheetView>
  </sheetViews>
  <sheetFormatPr defaultRowHeight="15" x14ac:dyDescent="0.25"/>
  <sheetData/>
  <pageMargins left="0.7" right="0.7" top="0.75" bottom="0.75" header="0.3" footer="0.3"/>
  <pageSetup paperSize="9" orientation="portrait" r:id="rId1"/>
  <headerFooter>
    <oddHeader>&amp;CГРАФИЧКИ ПРИКАЗ
Проценат утрошеног времена потребног за спровођење сваке поједине фазе појединачне
инспекцијског надзора грађевинске инспекције/службене контроле по времену трајања</oddHead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92D050"/>
  </sheetPr>
  <dimension ref="A1:E43"/>
  <sheetViews>
    <sheetView view="pageLayout" topLeftCell="A19" workbookViewId="0">
      <selection activeCell="B17" sqref="B17:B20"/>
    </sheetView>
  </sheetViews>
  <sheetFormatPr defaultRowHeight="15" x14ac:dyDescent="0.25"/>
  <cols>
    <col min="1" max="1" width="28.28515625" customWidth="1"/>
    <col min="2" max="2" width="83.85546875" customWidth="1"/>
    <col min="3" max="4" width="9.140625" customWidth="1"/>
  </cols>
  <sheetData>
    <row r="1" spans="1:5" ht="15.75" thickBot="1" x14ac:dyDescent="0.3">
      <c r="A1" s="145" t="s">
        <v>165</v>
      </c>
      <c r="B1" s="146"/>
      <c r="C1" s="146"/>
      <c r="D1" s="147"/>
      <c r="E1" s="20"/>
    </row>
    <row r="2" spans="1:5" ht="15.75" thickBot="1" x14ac:dyDescent="0.3">
      <c r="A2" s="25" t="s">
        <v>42</v>
      </c>
      <c r="B2" s="148" t="s">
        <v>204</v>
      </c>
      <c r="C2" s="149"/>
      <c r="D2" s="150"/>
      <c r="E2" s="20"/>
    </row>
    <row r="3" spans="1:5" ht="24.75" thickBot="1" x14ac:dyDescent="0.3">
      <c r="A3" s="24" t="s">
        <v>43</v>
      </c>
      <c r="B3" s="151" t="s">
        <v>59</v>
      </c>
      <c r="C3" s="152"/>
      <c r="D3" s="153"/>
      <c r="E3" s="20"/>
    </row>
    <row r="4" spans="1:5" ht="15.75" thickBot="1" x14ac:dyDescent="0.3">
      <c r="A4" s="24" t="s">
        <v>44</v>
      </c>
      <c r="B4" s="154"/>
      <c r="C4" s="155"/>
      <c r="D4" s="156"/>
      <c r="E4" s="20"/>
    </row>
    <row r="5" spans="1:5" ht="87" customHeight="1" thickBot="1" x14ac:dyDescent="0.3">
      <c r="A5" s="25" t="s">
        <v>45</v>
      </c>
      <c r="B5" s="157" t="s">
        <v>166</v>
      </c>
      <c r="C5" s="158"/>
      <c r="D5" s="159"/>
      <c r="E5" s="20"/>
    </row>
    <row r="6" spans="1:5" ht="36.75" thickBot="1" x14ac:dyDescent="0.3">
      <c r="A6" s="24" t="s">
        <v>46</v>
      </c>
      <c r="B6" s="157"/>
      <c r="C6" s="158"/>
      <c r="D6" s="159"/>
      <c r="E6" s="20"/>
    </row>
    <row r="7" spans="1:5" ht="15.75" thickBot="1" x14ac:dyDescent="0.3">
      <c r="A7" s="25" t="s">
        <v>47</v>
      </c>
      <c r="B7" s="154" t="s">
        <v>167</v>
      </c>
      <c r="C7" s="155"/>
      <c r="D7" s="156"/>
      <c r="E7" s="20"/>
    </row>
    <row r="8" spans="1:5" x14ac:dyDescent="0.25">
      <c r="A8" s="160" t="s">
        <v>48</v>
      </c>
      <c r="B8" s="163" t="s">
        <v>205</v>
      </c>
      <c r="C8" s="164"/>
      <c r="D8" s="165"/>
      <c r="E8" s="20"/>
    </row>
    <row r="9" spans="1:5" x14ac:dyDescent="0.25">
      <c r="A9" s="161"/>
      <c r="B9" s="166"/>
      <c r="C9" s="167"/>
      <c r="D9" s="168"/>
      <c r="E9" s="20"/>
    </row>
    <row r="10" spans="1:5" ht="33" customHeight="1" thickBot="1" x14ac:dyDescent="0.3">
      <c r="A10" s="162"/>
      <c r="B10" s="169"/>
      <c r="C10" s="170"/>
      <c r="D10" s="171"/>
      <c r="E10" s="20"/>
    </row>
    <row r="11" spans="1:5" ht="26.25" customHeight="1" thickBot="1" x14ac:dyDescent="0.3">
      <c r="A11" s="25" t="s">
        <v>49</v>
      </c>
      <c r="B11" s="172" t="s">
        <v>169</v>
      </c>
      <c r="C11" s="173"/>
      <c r="D11" s="174"/>
      <c r="E11" s="20"/>
    </row>
    <row r="12" spans="1:5" ht="25.5" thickBot="1" x14ac:dyDescent="0.3">
      <c r="A12" s="160" t="s">
        <v>50</v>
      </c>
      <c r="B12" s="27" t="s">
        <v>170</v>
      </c>
      <c r="C12" s="21" t="s">
        <v>52</v>
      </c>
      <c r="D12" s="22">
        <v>2017</v>
      </c>
      <c r="E12" s="20"/>
    </row>
    <row r="13" spans="1:5" ht="17.25" customHeight="1" thickBot="1" x14ac:dyDescent="0.3">
      <c r="A13" s="161"/>
      <c r="B13" s="27" t="s">
        <v>171</v>
      </c>
      <c r="C13" s="175"/>
      <c r="D13" s="178"/>
      <c r="E13" s="20"/>
    </row>
    <row r="14" spans="1:5" ht="15" customHeight="1" thickBot="1" x14ac:dyDescent="0.3">
      <c r="A14" s="161"/>
      <c r="B14" s="27" t="s">
        <v>73</v>
      </c>
      <c r="C14" s="176"/>
      <c r="D14" s="179"/>
      <c r="E14" s="20"/>
    </row>
    <row r="15" spans="1:5" ht="15.75" thickBot="1" x14ac:dyDescent="0.3">
      <c r="A15" s="162"/>
      <c r="B15" s="27" t="s">
        <v>54</v>
      </c>
      <c r="C15" s="177"/>
      <c r="D15" s="180"/>
      <c r="E15" s="20"/>
    </row>
    <row r="16" spans="1:5" ht="25.5" thickBot="1" x14ac:dyDescent="0.3">
      <c r="A16" s="160" t="s">
        <v>55</v>
      </c>
      <c r="B16" s="27" t="s">
        <v>51</v>
      </c>
      <c r="C16" s="21" t="s">
        <v>52</v>
      </c>
      <c r="D16" s="22">
        <v>2017</v>
      </c>
      <c r="E16" s="20"/>
    </row>
    <row r="17" spans="1:5" ht="15.75" thickBot="1" x14ac:dyDescent="0.3">
      <c r="A17" s="161"/>
      <c r="B17" s="27" t="s">
        <v>53</v>
      </c>
      <c r="C17" s="175"/>
      <c r="D17" s="175"/>
      <c r="E17" s="20"/>
    </row>
    <row r="18" spans="1:5" ht="15.75" thickBot="1" x14ac:dyDescent="0.3">
      <c r="A18" s="161"/>
      <c r="B18" s="27" t="s">
        <v>56</v>
      </c>
      <c r="C18" s="176"/>
      <c r="D18" s="176"/>
      <c r="E18" s="20"/>
    </row>
    <row r="19" spans="1:5" ht="15.75" thickBot="1" x14ac:dyDescent="0.3">
      <c r="A19" s="162"/>
      <c r="B19" s="27" t="s">
        <v>54</v>
      </c>
      <c r="C19" s="177"/>
      <c r="D19" s="177"/>
      <c r="E19" s="20"/>
    </row>
    <row r="23" spans="1:5" ht="15.75" thickBot="1" x14ac:dyDescent="0.3"/>
    <row r="24" spans="1:5" ht="32.25" customHeight="1" thickBot="1" x14ac:dyDescent="0.3">
      <c r="A24" s="28" t="s">
        <v>66</v>
      </c>
      <c r="B24" s="172" t="s">
        <v>172</v>
      </c>
      <c r="C24" s="173"/>
      <c r="D24" s="174"/>
    </row>
    <row r="25" spans="1:5" ht="27.75" customHeight="1" thickBot="1" x14ac:dyDescent="0.3">
      <c r="A25" s="160" t="s">
        <v>67</v>
      </c>
      <c r="B25" s="27" t="s">
        <v>173</v>
      </c>
      <c r="C25" s="21" t="s">
        <v>52</v>
      </c>
      <c r="D25" s="22">
        <v>2017</v>
      </c>
    </row>
    <row r="26" spans="1:5" ht="22.5" customHeight="1" thickBot="1" x14ac:dyDescent="0.3">
      <c r="A26" s="161"/>
      <c r="B26" s="27" t="s">
        <v>174</v>
      </c>
      <c r="C26" s="175"/>
      <c r="D26" s="178"/>
    </row>
    <row r="27" spans="1:5" ht="15.75" thickBot="1" x14ac:dyDescent="0.3">
      <c r="A27" s="161"/>
      <c r="B27" s="27" t="s">
        <v>72</v>
      </c>
      <c r="C27" s="176"/>
      <c r="D27" s="179"/>
    </row>
    <row r="28" spans="1:5" ht="15.75" thickBot="1" x14ac:dyDescent="0.3">
      <c r="A28" s="162"/>
      <c r="B28" s="27" t="s">
        <v>54</v>
      </c>
      <c r="C28" s="177"/>
      <c r="D28" s="180"/>
    </row>
    <row r="29" spans="1:5" ht="25.5" thickBot="1" x14ac:dyDescent="0.3">
      <c r="A29" s="160" t="s">
        <v>68</v>
      </c>
      <c r="B29" s="27" t="s">
        <v>51</v>
      </c>
      <c r="C29" s="21" t="s">
        <v>52</v>
      </c>
      <c r="D29" s="22">
        <v>2017</v>
      </c>
    </row>
    <row r="30" spans="1:5" ht="15.75" thickBot="1" x14ac:dyDescent="0.3">
      <c r="A30" s="161"/>
      <c r="B30" s="27" t="s">
        <v>53</v>
      </c>
      <c r="C30" s="175"/>
      <c r="D30" s="175"/>
    </row>
    <row r="31" spans="1:5" ht="15.75" thickBot="1" x14ac:dyDescent="0.3">
      <c r="A31" s="161"/>
      <c r="B31" s="27" t="s">
        <v>56</v>
      </c>
      <c r="C31" s="176"/>
      <c r="D31" s="176"/>
    </row>
    <row r="32" spans="1:5" ht="15.75" thickBot="1" x14ac:dyDescent="0.3">
      <c r="A32" s="162"/>
      <c r="B32" s="27" t="s">
        <v>54</v>
      </c>
      <c r="C32" s="177"/>
      <c r="D32" s="177"/>
    </row>
    <row r="33" spans="1:4" ht="15.75" thickBot="1" x14ac:dyDescent="0.3">
      <c r="A33" s="103" t="s">
        <v>74</v>
      </c>
      <c r="B33" s="104" t="s">
        <v>175</v>
      </c>
      <c r="C33" s="21"/>
      <c r="D33" s="21"/>
    </row>
    <row r="34" spans="1:4" ht="36.75" thickBot="1" x14ac:dyDescent="0.3">
      <c r="A34" s="160" t="s">
        <v>75</v>
      </c>
      <c r="B34" s="27" t="s">
        <v>77</v>
      </c>
      <c r="C34" s="21" t="s">
        <v>52</v>
      </c>
      <c r="D34" s="22">
        <v>2017</v>
      </c>
    </row>
    <row r="35" spans="1:4" ht="15.75" thickBot="1" x14ac:dyDescent="0.3">
      <c r="A35" s="161"/>
      <c r="B35" s="27" t="s">
        <v>176</v>
      </c>
      <c r="C35" s="175"/>
      <c r="D35" s="178"/>
    </row>
    <row r="36" spans="1:4" ht="29.25" customHeight="1" thickBot="1" x14ac:dyDescent="0.3">
      <c r="A36" s="161"/>
      <c r="B36" s="27" t="s">
        <v>177</v>
      </c>
      <c r="C36" s="176"/>
      <c r="D36" s="179"/>
    </row>
    <row r="37" spans="1:4" ht="29.25" customHeight="1" thickBot="1" x14ac:dyDescent="0.3">
      <c r="A37" s="161"/>
      <c r="B37" s="27" t="s">
        <v>80</v>
      </c>
      <c r="C37" s="176"/>
      <c r="D37" s="179"/>
    </row>
    <row r="38" spans="1:4" ht="26.25" customHeight="1" thickBot="1" x14ac:dyDescent="0.3">
      <c r="A38" s="161"/>
      <c r="B38" s="27" t="s">
        <v>81</v>
      </c>
      <c r="C38" s="176"/>
      <c r="D38" s="179"/>
    </row>
    <row r="39" spans="1:4" ht="26.25" customHeight="1" thickBot="1" x14ac:dyDescent="0.3">
      <c r="A39" s="162"/>
      <c r="B39" s="27" t="s">
        <v>82</v>
      </c>
      <c r="C39" s="177"/>
      <c r="D39" s="180"/>
    </row>
    <row r="40" spans="1:4" ht="49.5" customHeight="1" thickBot="1" x14ac:dyDescent="0.3">
      <c r="A40" s="160" t="s">
        <v>76</v>
      </c>
      <c r="B40" s="27"/>
      <c r="C40" s="21" t="s">
        <v>52</v>
      </c>
      <c r="D40" s="22">
        <v>2017</v>
      </c>
    </row>
    <row r="41" spans="1:4" ht="15.75" thickBot="1" x14ac:dyDescent="0.3">
      <c r="A41" s="161"/>
      <c r="B41" s="27" t="s">
        <v>53</v>
      </c>
      <c r="C41" s="175"/>
      <c r="D41" s="175"/>
    </row>
    <row r="42" spans="1:4" ht="15.75" thickBot="1" x14ac:dyDescent="0.3">
      <c r="A42" s="161"/>
      <c r="B42" s="27" t="s">
        <v>56</v>
      </c>
      <c r="C42" s="176"/>
      <c r="D42" s="176"/>
    </row>
    <row r="43" spans="1:4" ht="15.75" thickBot="1" x14ac:dyDescent="0.3">
      <c r="A43" s="162"/>
      <c r="B43" s="27" t="s">
        <v>54</v>
      </c>
      <c r="C43" s="177"/>
      <c r="D43" s="177"/>
    </row>
  </sheetData>
  <mergeCells count="29">
    <mergeCell ref="B6:D6"/>
    <mergeCell ref="A1:D1"/>
    <mergeCell ref="B2:D2"/>
    <mergeCell ref="B3:D3"/>
    <mergeCell ref="B4:D4"/>
    <mergeCell ref="B5:D5"/>
    <mergeCell ref="B7:D7"/>
    <mergeCell ref="A8:A10"/>
    <mergeCell ref="B8:D10"/>
    <mergeCell ref="B11:D11"/>
    <mergeCell ref="A12:A15"/>
    <mergeCell ref="C13:C15"/>
    <mergeCell ref="D13:D15"/>
    <mergeCell ref="A16:A19"/>
    <mergeCell ref="C17:C19"/>
    <mergeCell ref="D17:D19"/>
    <mergeCell ref="B24:D24"/>
    <mergeCell ref="A25:A28"/>
    <mergeCell ref="C26:C28"/>
    <mergeCell ref="D26:D28"/>
    <mergeCell ref="A40:A43"/>
    <mergeCell ref="C41:C43"/>
    <mergeCell ref="D41:D43"/>
    <mergeCell ref="A29:A32"/>
    <mergeCell ref="C30:C32"/>
    <mergeCell ref="D30:D32"/>
    <mergeCell ref="A34:A39"/>
    <mergeCell ref="C35:C39"/>
    <mergeCell ref="D35:D39"/>
  </mergeCells>
  <pageMargins left="0.7" right="0.70833333333333337" top="0.75" bottom="0.75" header="0.3" footer="0.3"/>
  <pageSetup paperSize="9" orientation="landscape" r:id="rId1"/>
  <headerFooter>
    <oddHeader xml:space="preserve">&amp;CПЛАН И ПРОГРАМ РАДА ПО ОДЕЉЕЊИМА У
2017.ГОДИНИ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I8"/>
  <sheetViews>
    <sheetView view="pageLayout" workbookViewId="0">
      <selection activeCell="B5" sqref="B5"/>
    </sheetView>
  </sheetViews>
  <sheetFormatPr defaultRowHeight="15" x14ac:dyDescent="0.25"/>
  <cols>
    <col min="1" max="1" width="7" customWidth="1"/>
    <col min="2" max="2" width="46.85546875" customWidth="1"/>
    <col min="4" max="4" width="23.7109375" customWidth="1"/>
  </cols>
  <sheetData>
    <row r="1" spans="1:9" s="1" customFormat="1" ht="30" x14ac:dyDescent="0.25">
      <c r="A1" s="4" t="s">
        <v>0</v>
      </c>
      <c r="B1" s="4" t="s">
        <v>1</v>
      </c>
      <c r="C1" s="4" t="s">
        <v>2</v>
      </c>
      <c r="D1" s="4" t="s">
        <v>3</v>
      </c>
      <c r="E1" s="2"/>
      <c r="F1" s="2"/>
      <c r="G1" s="2"/>
      <c r="H1" s="2"/>
      <c r="I1" s="2"/>
    </row>
    <row r="2" spans="1:9" x14ac:dyDescent="0.25">
      <c r="A2" s="5">
        <v>1</v>
      </c>
      <c r="B2" s="98" t="s">
        <v>4</v>
      </c>
      <c r="C2" s="5"/>
      <c r="D2" s="5"/>
    </row>
    <row r="3" spans="1:9" x14ac:dyDescent="0.25">
      <c r="A3" s="5">
        <v>2</v>
      </c>
      <c r="B3" s="62" t="s">
        <v>5</v>
      </c>
      <c r="C3" s="5"/>
      <c r="D3" s="5"/>
    </row>
    <row r="4" spans="1:9" x14ac:dyDescent="0.25">
      <c r="A4" s="5">
        <v>3</v>
      </c>
      <c r="B4" s="64" t="s">
        <v>6</v>
      </c>
      <c r="C4" s="5"/>
      <c r="D4" s="5"/>
    </row>
    <row r="5" spans="1:9" x14ac:dyDescent="0.25">
      <c r="A5" s="5">
        <v>4</v>
      </c>
      <c r="B5" s="63" t="s">
        <v>7</v>
      </c>
      <c r="C5" s="5"/>
      <c r="D5" s="5"/>
    </row>
    <row r="6" spans="1:9" x14ac:dyDescent="0.25">
      <c r="A6" s="5">
        <v>5</v>
      </c>
      <c r="B6" s="66" t="s">
        <v>8</v>
      </c>
      <c r="C6" s="5"/>
      <c r="D6" s="5"/>
    </row>
    <row r="7" spans="1:9" x14ac:dyDescent="0.25">
      <c r="A7" s="5"/>
      <c r="B7" s="5"/>
      <c r="C7" s="5"/>
      <c r="D7" s="5"/>
    </row>
    <row r="8" spans="1:9" x14ac:dyDescent="0.25">
      <c r="A8" s="5"/>
      <c r="B8" s="5"/>
      <c r="C8" s="5"/>
      <c r="D8" s="5"/>
    </row>
  </sheetData>
  <pageMargins left="0.7" right="0.7" top="0.75" bottom="0.75" header="0.3" footer="0.3"/>
  <pageSetup paperSize="9" orientation="portrait" r:id="rId1"/>
  <headerFooter>
    <oddHeader>&amp;CTабела 1- општи приказ циљева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92D050"/>
  </sheetPr>
  <dimension ref="A2:H22"/>
  <sheetViews>
    <sheetView view="pageLayout" topLeftCell="B1" workbookViewId="0">
      <selection activeCell="D6" sqref="D6"/>
    </sheetView>
  </sheetViews>
  <sheetFormatPr defaultRowHeight="15" x14ac:dyDescent="0.25"/>
  <cols>
    <col min="1" max="1" width="4.85546875" customWidth="1"/>
    <col min="2" max="2" width="18.5703125" customWidth="1"/>
    <col min="3" max="3" width="22.28515625" customWidth="1"/>
    <col min="4" max="4" width="31.28515625" customWidth="1"/>
    <col min="5" max="5" width="18.85546875" customWidth="1"/>
    <col min="6" max="6" width="14.42578125" customWidth="1"/>
    <col min="7" max="7" width="13" customWidth="1"/>
    <col min="8" max="8" width="6.7109375" customWidth="1"/>
  </cols>
  <sheetData>
    <row r="2" spans="1:8" s="30" customFormat="1" ht="60" x14ac:dyDescent="0.25">
      <c r="A2" s="33" t="s">
        <v>83</v>
      </c>
      <c r="B2" s="33" t="s">
        <v>3</v>
      </c>
      <c r="C2" s="33" t="s">
        <v>91</v>
      </c>
      <c r="D2" s="33" t="s">
        <v>84</v>
      </c>
      <c r="E2" s="33" t="s">
        <v>85</v>
      </c>
      <c r="F2" s="33" t="s">
        <v>86</v>
      </c>
      <c r="G2" s="33" t="s">
        <v>87</v>
      </c>
      <c r="H2" s="33" t="s">
        <v>88</v>
      </c>
    </row>
    <row r="3" spans="1:8" s="31" customFormat="1" ht="64.5" customHeight="1" x14ac:dyDescent="0.25">
      <c r="A3" s="32"/>
      <c r="B3" s="34" t="s">
        <v>89</v>
      </c>
      <c r="C3" s="34" t="s">
        <v>90</v>
      </c>
      <c r="D3" s="35" t="s">
        <v>92</v>
      </c>
      <c r="E3" s="35" t="s">
        <v>93</v>
      </c>
      <c r="F3" s="35" t="s">
        <v>94</v>
      </c>
      <c r="G3" s="34"/>
      <c r="H3" s="34"/>
    </row>
    <row r="4" spans="1:8" s="78" customFormat="1" ht="179.25" customHeight="1" x14ac:dyDescent="0.25">
      <c r="A4" s="77">
        <v>1</v>
      </c>
      <c r="B4" s="82" t="s">
        <v>196</v>
      </c>
      <c r="C4" s="81" t="s">
        <v>206</v>
      </c>
      <c r="D4" s="80" t="s">
        <v>121</v>
      </c>
      <c r="E4" s="83" t="s">
        <v>198</v>
      </c>
      <c r="F4" s="82" t="s">
        <v>123</v>
      </c>
      <c r="G4" s="83" t="s">
        <v>124</v>
      </c>
      <c r="H4" s="83"/>
    </row>
    <row r="5" spans="1:8" x14ac:dyDescent="0.25">
      <c r="A5" s="83"/>
      <c r="B5" s="83"/>
      <c r="C5" s="83"/>
      <c r="D5" s="83"/>
      <c r="E5" s="83"/>
      <c r="F5" s="83"/>
      <c r="G5" s="83"/>
      <c r="H5" s="83"/>
    </row>
    <row r="6" spans="1:8" x14ac:dyDescent="0.25">
      <c r="A6" s="83"/>
      <c r="B6" s="83"/>
      <c r="C6" s="83"/>
      <c r="D6" s="83"/>
      <c r="E6" s="83"/>
      <c r="F6" s="83"/>
      <c r="G6" s="83"/>
      <c r="H6" s="83"/>
    </row>
    <row r="7" spans="1:8" x14ac:dyDescent="0.25">
      <c r="A7" s="83"/>
      <c r="B7" s="83"/>
      <c r="C7" s="83"/>
      <c r="D7" s="83"/>
      <c r="E7" s="83"/>
      <c r="F7" s="83"/>
      <c r="G7" s="83"/>
      <c r="H7" s="83"/>
    </row>
    <row r="8" spans="1:8" x14ac:dyDescent="0.25">
      <c r="A8" s="83"/>
      <c r="B8" s="83"/>
      <c r="C8" s="83"/>
      <c r="D8" s="83"/>
      <c r="E8" s="83"/>
      <c r="F8" s="83"/>
      <c r="G8" s="83"/>
      <c r="H8" s="83"/>
    </row>
    <row r="9" spans="1:8" x14ac:dyDescent="0.25">
      <c r="A9" s="83"/>
      <c r="B9" s="83"/>
      <c r="C9" s="83"/>
      <c r="D9" s="83"/>
      <c r="E9" s="83"/>
      <c r="F9" s="83"/>
      <c r="G9" s="83"/>
      <c r="H9" s="83"/>
    </row>
    <row r="10" spans="1:8" x14ac:dyDescent="0.25">
      <c r="A10" s="83"/>
      <c r="B10" s="83"/>
      <c r="C10" s="83"/>
      <c r="D10" s="83"/>
      <c r="E10" s="83"/>
      <c r="F10" s="83"/>
      <c r="G10" s="83"/>
      <c r="H10" s="83"/>
    </row>
    <row r="11" spans="1:8" x14ac:dyDescent="0.25">
      <c r="A11" s="83"/>
      <c r="B11" s="83"/>
      <c r="C11" s="83"/>
      <c r="D11" s="83"/>
      <c r="E11" s="83"/>
      <c r="F11" s="83"/>
      <c r="G11" s="83"/>
      <c r="H11" s="83"/>
    </row>
    <row r="12" spans="1:8" x14ac:dyDescent="0.25">
      <c r="A12" s="83"/>
      <c r="B12" s="83"/>
      <c r="C12" s="83"/>
      <c r="D12" s="83"/>
      <c r="E12" s="83"/>
      <c r="F12" s="83"/>
      <c r="G12" s="83"/>
      <c r="H12" s="83"/>
    </row>
    <row r="13" spans="1:8" x14ac:dyDescent="0.25">
      <c r="A13" s="83"/>
      <c r="B13" s="83"/>
      <c r="C13" s="83"/>
      <c r="D13" s="83"/>
      <c r="E13" s="83"/>
      <c r="F13" s="83"/>
      <c r="G13" s="83"/>
      <c r="H13" s="83"/>
    </row>
    <row r="14" spans="1:8" x14ac:dyDescent="0.25">
      <c r="A14" s="83"/>
      <c r="B14" s="83"/>
      <c r="C14" s="83"/>
      <c r="D14" s="83"/>
      <c r="E14" s="83"/>
      <c r="F14" s="83"/>
      <c r="G14" s="83"/>
      <c r="H14" s="83"/>
    </row>
    <row r="15" spans="1:8" x14ac:dyDescent="0.25">
      <c r="A15" s="83"/>
      <c r="B15" s="83"/>
      <c r="C15" s="83"/>
      <c r="D15" s="83"/>
      <c r="E15" s="83"/>
      <c r="F15" s="83"/>
      <c r="G15" s="83"/>
      <c r="H15" s="83"/>
    </row>
    <row r="16" spans="1:8" x14ac:dyDescent="0.25">
      <c r="A16" s="83"/>
      <c r="B16" s="83"/>
      <c r="C16" s="83"/>
      <c r="D16" s="83"/>
      <c r="E16" s="83"/>
      <c r="F16" s="83"/>
      <c r="G16" s="83"/>
      <c r="H16" s="83"/>
    </row>
    <row r="17" spans="1:8" x14ac:dyDescent="0.25">
      <c r="A17" s="83"/>
      <c r="B17" s="83"/>
      <c r="C17" s="83"/>
      <c r="D17" s="83"/>
      <c r="E17" s="83"/>
      <c r="F17" s="83"/>
      <c r="G17" s="83"/>
      <c r="H17" s="83"/>
    </row>
    <row r="18" spans="1:8" x14ac:dyDescent="0.25">
      <c r="A18" s="83"/>
      <c r="B18" s="83"/>
      <c r="C18" s="83"/>
      <c r="D18" s="83"/>
      <c r="E18" s="83"/>
      <c r="F18" s="83"/>
      <c r="G18" s="83"/>
      <c r="H18" s="83"/>
    </row>
    <row r="19" spans="1:8" x14ac:dyDescent="0.25">
      <c r="A19" s="83"/>
      <c r="B19" s="83"/>
      <c r="C19" s="83"/>
      <c r="D19" s="83"/>
      <c r="E19" s="83"/>
      <c r="F19" s="83"/>
      <c r="G19" s="83"/>
      <c r="H19" s="83"/>
    </row>
    <row r="20" spans="1:8" x14ac:dyDescent="0.25">
      <c r="A20" s="83"/>
      <c r="B20" s="83"/>
      <c r="C20" s="83"/>
      <c r="D20" s="83"/>
      <c r="E20" s="83"/>
      <c r="F20" s="83"/>
      <c r="G20" s="83"/>
      <c r="H20" s="83"/>
    </row>
    <row r="21" spans="1:8" x14ac:dyDescent="0.25">
      <c r="A21" s="83"/>
      <c r="B21" s="83"/>
      <c r="C21" s="83"/>
      <c r="D21" s="83"/>
      <c r="E21" s="83"/>
      <c r="F21" s="83"/>
      <c r="G21" s="83"/>
      <c r="H21" s="83"/>
    </row>
    <row r="22" spans="1:8" x14ac:dyDescent="0.25">
      <c r="A22" s="83"/>
      <c r="B22" s="83"/>
      <c r="C22" s="83"/>
      <c r="D22" s="83"/>
      <c r="E22" s="83"/>
      <c r="F22" s="83"/>
      <c r="G22" s="83"/>
      <c r="H22" s="8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92D050"/>
  </sheetPr>
  <dimension ref="A1:I22"/>
  <sheetViews>
    <sheetView view="pageLayout" topLeftCell="A4" workbookViewId="0">
      <selection activeCell="G16" sqref="G16"/>
    </sheetView>
  </sheetViews>
  <sheetFormatPr defaultColWidth="9.140625" defaultRowHeight="15" x14ac:dyDescent="0.25"/>
  <cols>
    <col min="1" max="1" width="28.7109375" customWidth="1"/>
    <col min="2" max="6" width="9" customWidth="1"/>
    <col min="7" max="10" width="10" customWidth="1"/>
  </cols>
  <sheetData>
    <row r="1" spans="1:9" x14ac:dyDescent="0.25">
      <c r="A1" s="181" t="s">
        <v>95</v>
      </c>
      <c r="B1" s="181"/>
      <c r="C1" s="181"/>
      <c r="D1" s="181"/>
      <c r="E1" s="181"/>
      <c r="F1" s="181"/>
      <c r="G1" s="181"/>
    </row>
    <row r="2" spans="1:9" x14ac:dyDescent="0.25">
      <c r="A2" s="181"/>
      <c r="B2" s="181"/>
      <c r="C2" s="181"/>
      <c r="D2" s="181"/>
      <c r="E2" s="181"/>
      <c r="F2" s="181"/>
      <c r="G2" s="181"/>
      <c r="H2" s="36"/>
      <c r="I2" s="36"/>
    </row>
    <row r="3" spans="1:9" x14ac:dyDescent="0.25">
      <c r="A3" s="181"/>
      <c r="B3" s="181"/>
      <c r="C3" s="181"/>
      <c r="D3" s="181"/>
      <c r="E3" s="181"/>
      <c r="F3" s="181"/>
      <c r="G3" s="181"/>
      <c r="H3" s="36"/>
      <c r="I3" s="36"/>
    </row>
    <row r="4" spans="1:9" x14ac:dyDescent="0.25">
      <c r="A4" s="181"/>
      <c r="B4" s="181"/>
      <c r="C4" s="181"/>
      <c r="D4" s="181"/>
      <c r="E4" s="181"/>
      <c r="F4" s="181"/>
      <c r="G4" s="181"/>
      <c r="H4" s="36"/>
      <c r="I4" s="36"/>
    </row>
    <row r="5" spans="1:9" x14ac:dyDescent="0.25">
      <c r="A5" s="181"/>
      <c r="B5" s="181"/>
      <c r="C5" s="181"/>
      <c r="D5" s="181"/>
      <c r="E5" s="181"/>
      <c r="F5" s="181"/>
      <c r="G5" s="181"/>
      <c r="H5" s="36"/>
      <c r="I5" s="36"/>
    </row>
    <row r="6" spans="1:9" x14ac:dyDescent="0.25">
      <c r="A6" s="181"/>
      <c r="B6" s="181"/>
      <c r="C6" s="181"/>
      <c r="D6" s="181"/>
      <c r="E6" s="181"/>
      <c r="F6" s="181"/>
      <c r="G6" s="181"/>
      <c r="H6" s="36"/>
      <c r="I6" s="36"/>
    </row>
    <row r="7" spans="1:9" x14ac:dyDescent="0.25">
      <c r="A7" s="36"/>
      <c r="B7" s="36"/>
      <c r="C7" s="36"/>
      <c r="D7" s="36"/>
      <c r="E7" s="36"/>
      <c r="F7" s="36"/>
      <c r="G7" s="36"/>
      <c r="H7" s="36"/>
      <c r="I7" s="36"/>
    </row>
    <row r="8" spans="1:9" ht="15.75" thickBot="1" x14ac:dyDescent="0.3"/>
    <row r="9" spans="1:9" s="14" customFormat="1" ht="38.25" customHeight="1" x14ac:dyDescent="0.25">
      <c r="A9" s="182" t="s">
        <v>119</v>
      </c>
      <c r="B9" s="37" t="s">
        <v>96</v>
      </c>
      <c r="C9" s="39" t="s">
        <v>97</v>
      </c>
      <c r="D9" s="41" t="s">
        <v>98</v>
      </c>
      <c r="E9" s="43" t="s">
        <v>99</v>
      </c>
      <c r="F9" s="45" t="s">
        <v>100</v>
      </c>
    </row>
    <row r="10" spans="1:9" ht="15.75" thickBot="1" x14ac:dyDescent="0.3">
      <c r="A10" s="183"/>
      <c r="B10" s="38">
        <v>1</v>
      </c>
      <c r="C10" s="40">
        <v>2</v>
      </c>
      <c r="D10" s="42">
        <v>3</v>
      </c>
      <c r="E10" s="44">
        <v>4</v>
      </c>
      <c r="F10" s="46">
        <v>5</v>
      </c>
    </row>
    <row r="11" spans="1:9" ht="15.75" thickBot="1" x14ac:dyDescent="0.3">
      <c r="A11" s="71"/>
      <c r="B11" s="47"/>
      <c r="C11" s="48"/>
      <c r="D11" s="49"/>
      <c r="E11" s="50"/>
      <c r="F11" s="55"/>
    </row>
    <row r="12" spans="1:9" ht="15.75" thickBot="1" x14ac:dyDescent="0.3">
      <c r="A12" s="71"/>
      <c r="B12" s="51"/>
      <c r="C12" s="52"/>
      <c r="D12" s="53"/>
      <c r="E12" s="54"/>
      <c r="F12" s="56"/>
    </row>
    <row r="13" spans="1:9" ht="15.75" thickBot="1" x14ac:dyDescent="0.3">
      <c r="A13" s="71"/>
      <c r="B13" s="51"/>
      <c r="C13" s="52"/>
      <c r="D13" s="53"/>
      <c r="E13" s="54"/>
      <c r="F13" s="56"/>
    </row>
    <row r="14" spans="1:9" ht="15.75" thickBot="1" x14ac:dyDescent="0.3">
      <c r="A14" s="71"/>
      <c r="B14" s="51"/>
      <c r="C14" s="52"/>
      <c r="D14" s="53"/>
      <c r="E14" s="54"/>
      <c r="F14" s="56"/>
    </row>
    <row r="15" spans="1:9" ht="15.75" thickBot="1" x14ac:dyDescent="0.3">
      <c r="A15" s="71"/>
      <c r="B15" s="51"/>
      <c r="C15" s="52"/>
      <c r="D15" s="53"/>
      <c r="E15" s="54"/>
      <c r="F15" s="56"/>
    </row>
    <row r="16" spans="1:9" ht="15.75" thickBot="1" x14ac:dyDescent="0.3">
      <c r="A16" s="71"/>
      <c r="B16" s="51"/>
      <c r="C16" s="52"/>
      <c r="D16" s="53"/>
      <c r="E16" s="54"/>
      <c r="F16" s="56"/>
    </row>
    <row r="17" spans="1:6" ht="15.75" thickBot="1" x14ac:dyDescent="0.3">
      <c r="A17" s="71"/>
      <c r="B17" s="51"/>
      <c r="C17" s="52"/>
      <c r="D17" s="53"/>
      <c r="E17" s="54"/>
      <c r="F17" s="56"/>
    </row>
    <row r="18" spans="1:6" ht="15.75" thickBot="1" x14ac:dyDescent="0.3">
      <c r="A18" s="71"/>
      <c r="B18" s="51"/>
      <c r="C18" s="52"/>
      <c r="D18" s="53"/>
      <c r="E18" s="54"/>
      <c r="F18" s="56"/>
    </row>
    <row r="19" spans="1:6" ht="15.75" thickBot="1" x14ac:dyDescent="0.3">
      <c r="A19" s="71"/>
      <c r="B19" s="51"/>
      <c r="C19" s="52"/>
      <c r="D19" s="53"/>
      <c r="E19" s="54"/>
      <c r="F19" s="56"/>
    </row>
    <row r="20" spans="1:6" ht="15.75" thickBot="1" x14ac:dyDescent="0.3">
      <c r="A20" s="71"/>
      <c r="B20" s="51"/>
      <c r="C20" s="52"/>
      <c r="D20" s="53"/>
      <c r="E20" s="54"/>
      <c r="F20" s="56"/>
    </row>
    <row r="21" spans="1:6" ht="15.75" thickBot="1" x14ac:dyDescent="0.3">
      <c r="A21" s="71"/>
      <c r="B21" s="51"/>
      <c r="C21" s="52"/>
      <c r="D21" s="53"/>
      <c r="E21" s="54"/>
      <c r="F21" s="56"/>
    </row>
    <row r="22" spans="1:6" ht="15.75" thickBot="1" x14ac:dyDescent="0.3">
      <c r="A22" s="71"/>
      <c r="B22" s="38"/>
      <c r="C22" s="40"/>
      <c r="D22" s="42"/>
      <c r="E22" s="44"/>
      <c r="F22" s="46"/>
    </row>
  </sheetData>
  <mergeCells count="2">
    <mergeCell ref="A1:G6"/>
    <mergeCell ref="A9:A10"/>
  </mergeCells>
  <pageMargins left="0.7" right="0.7" top="0.75" bottom="0.75" header="0.3" footer="0.3"/>
  <pageSetup paperSize="9" orientation="portrait" r:id="rId1"/>
  <headerFooter>
    <oddHeader>&amp;CПРОЦЕНА РИЗИКА У ИНСПЕКЦИЈСКОМ НАДЗОРУ – ОДЕЉЕЊА ИНСПЕКЦИЈЕ 
ЗА ЗАШТИТУ ЖИВОТНЕ СРЕДИНЕ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rgb="FF92D050"/>
  </sheetPr>
  <dimension ref="B6:G18"/>
  <sheetViews>
    <sheetView view="pageLayout" topLeftCell="A4" workbookViewId="0">
      <selection activeCell="G9" sqref="G9"/>
    </sheetView>
  </sheetViews>
  <sheetFormatPr defaultRowHeight="15" x14ac:dyDescent="0.25"/>
  <cols>
    <col min="2" max="2" width="12.140625" customWidth="1"/>
    <col min="3" max="3" width="9.5703125" customWidth="1"/>
    <col min="5" max="5" width="14.140625" customWidth="1"/>
    <col min="6" max="6" width="8.140625" customWidth="1"/>
    <col min="7" max="7" width="11.85546875" customWidth="1"/>
  </cols>
  <sheetData>
    <row r="6" spans="2:7" ht="42.6" customHeight="1" x14ac:dyDescent="0.25">
      <c r="B6" s="63"/>
      <c r="C6" s="62"/>
      <c r="D6" s="65"/>
      <c r="E6" s="66"/>
      <c r="F6" s="76"/>
      <c r="G6" s="57" t="s">
        <v>100</v>
      </c>
    </row>
    <row r="7" spans="2:7" ht="42.6" customHeight="1" x14ac:dyDescent="0.25">
      <c r="B7" s="63"/>
      <c r="C7" s="62"/>
      <c r="D7" s="65"/>
      <c r="E7" s="75"/>
      <c r="F7" s="67"/>
      <c r="G7" s="58" t="s">
        <v>99</v>
      </c>
    </row>
    <row r="8" spans="2:7" ht="42.6" customHeight="1" x14ac:dyDescent="0.25">
      <c r="B8" s="63"/>
      <c r="C8" s="62"/>
      <c r="D8" s="74"/>
      <c r="E8" s="66"/>
      <c r="F8" s="67"/>
      <c r="G8" s="59" t="s">
        <v>98</v>
      </c>
    </row>
    <row r="9" spans="2:7" ht="42.6" customHeight="1" x14ac:dyDescent="0.25">
      <c r="B9" s="63"/>
      <c r="C9" s="73"/>
      <c r="D9" s="65"/>
      <c r="E9" s="66"/>
      <c r="F9" s="67"/>
      <c r="G9" s="60" t="s">
        <v>97</v>
      </c>
    </row>
    <row r="10" spans="2:7" ht="42.6" customHeight="1" x14ac:dyDescent="0.25">
      <c r="B10" s="72"/>
      <c r="C10" s="62"/>
      <c r="D10" s="65"/>
      <c r="E10" s="66"/>
      <c r="F10" s="67"/>
      <c r="G10" s="61" t="s">
        <v>96</v>
      </c>
    </row>
    <row r="11" spans="2:7" x14ac:dyDescent="0.25">
      <c r="B11" s="69">
        <v>1</v>
      </c>
      <c r="C11" s="69">
        <v>2</v>
      </c>
      <c r="D11" s="69">
        <v>3</v>
      </c>
      <c r="E11" s="69">
        <v>4</v>
      </c>
      <c r="F11" s="69">
        <v>5</v>
      </c>
      <c r="G11" s="184"/>
    </row>
    <row r="12" spans="2:7" x14ac:dyDescent="0.25">
      <c r="B12" s="184" t="s">
        <v>101</v>
      </c>
      <c r="C12" s="184"/>
      <c r="D12" s="184"/>
      <c r="E12" s="184"/>
      <c r="F12" s="184"/>
      <c r="G12" s="184"/>
    </row>
    <row r="13" spans="2:7" ht="64.5" customHeight="1" x14ac:dyDescent="0.25">
      <c r="B13" s="51">
        <v>1</v>
      </c>
      <c r="C13" s="185"/>
      <c r="D13" s="186"/>
      <c r="E13" s="186"/>
      <c r="F13" s="187"/>
      <c r="G13" s="184"/>
    </row>
    <row r="14" spans="2:7" ht="47.25" customHeight="1" x14ac:dyDescent="0.25">
      <c r="B14" s="52">
        <v>2</v>
      </c>
      <c r="C14" s="188"/>
      <c r="D14" s="188"/>
      <c r="E14" s="188"/>
      <c r="F14" s="188"/>
      <c r="G14" s="184"/>
    </row>
    <row r="15" spans="2:7" ht="46.5" customHeight="1" x14ac:dyDescent="0.25">
      <c r="B15" s="53">
        <v>3</v>
      </c>
      <c r="C15" s="188"/>
      <c r="D15" s="188"/>
      <c r="E15" s="188"/>
      <c r="F15" s="188"/>
      <c r="G15" s="184"/>
    </row>
    <row r="16" spans="2:7" ht="79.5" customHeight="1" x14ac:dyDescent="0.25">
      <c r="B16" s="54">
        <v>4</v>
      </c>
      <c r="C16" s="188"/>
      <c r="D16" s="188"/>
      <c r="E16" s="188"/>
      <c r="F16" s="188"/>
      <c r="G16" s="184"/>
    </row>
    <row r="17" spans="2:7" ht="30" customHeight="1" x14ac:dyDescent="0.25">
      <c r="B17" s="70">
        <v>5</v>
      </c>
      <c r="C17" s="189"/>
      <c r="D17" s="189"/>
      <c r="E17" s="189"/>
      <c r="F17" s="189"/>
      <c r="G17" s="184"/>
    </row>
    <row r="18" spans="2:7" x14ac:dyDescent="0.25">
      <c r="B18" s="68"/>
    </row>
  </sheetData>
  <mergeCells count="7">
    <mergeCell ref="G11:G17"/>
    <mergeCell ref="B12:F12"/>
    <mergeCell ref="C13:F13"/>
    <mergeCell ref="C14:F14"/>
    <mergeCell ref="C15:F15"/>
    <mergeCell ref="C16:F16"/>
    <mergeCell ref="C17:F17"/>
  </mergeCells>
  <pageMargins left="0.7" right="0.7" top="0.75" bottom="0.75" header="0.3" footer="0.3"/>
  <pageSetup paperSize="9" orientation="portrait" r:id="rId1"/>
  <headerFooter>
    <oddHeader>&amp;CЛЕГЕНДА ПРОЦЕНЕ РИЗИКА У ИНСПЕКЦИЈСКОМ НАДЗОРУ – ОДЕЉЕЊА ИНСПЕКЦИЈЕ ЗА ЗАШТИТУ ЖИВОТНЕ СРЕДИНЕ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rgb="FF92D050"/>
  </sheetPr>
  <dimension ref="A1:U32"/>
  <sheetViews>
    <sheetView view="pageLayout" topLeftCell="A19" workbookViewId="0">
      <selection activeCell="B19" sqref="B19"/>
    </sheetView>
  </sheetViews>
  <sheetFormatPr defaultColWidth="9.140625" defaultRowHeight="15" x14ac:dyDescent="0.25"/>
  <cols>
    <col min="1" max="1" width="3.42578125" customWidth="1"/>
    <col min="2" max="2" width="46.28515625" customWidth="1"/>
    <col min="3" max="3" width="10.28515625" customWidth="1"/>
    <col min="4" max="4" width="10" customWidth="1"/>
    <col min="5" max="16" width="4.85546875" customWidth="1"/>
    <col min="17" max="19" width="6.140625" customWidth="1"/>
    <col min="20" max="21" width="0" hidden="1" customWidth="1"/>
  </cols>
  <sheetData>
    <row r="1" spans="1:21" ht="43.5" customHeight="1" thickBot="1" x14ac:dyDescent="0.3">
      <c r="A1" s="190" t="s">
        <v>127</v>
      </c>
      <c r="B1" s="192" t="s">
        <v>126</v>
      </c>
      <c r="C1" s="193" t="s">
        <v>153</v>
      </c>
      <c r="D1" s="193" t="s">
        <v>154</v>
      </c>
      <c r="E1" s="192" t="s">
        <v>125</v>
      </c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</row>
    <row r="2" spans="1:21" ht="72" customHeight="1" thickBot="1" x14ac:dyDescent="0.3">
      <c r="A2" s="191"/>
      <c r="B2" s="192"/>
      <c r="C2" s="194"/>
      <c r="D2" s="194"/>
      <c r="E2" s="84">
        <v>1</v>
      </c>
      <c r="F2" s="84">
        <v>2</v>
      </c>
      <c r="G2" s="84">
        <v>3</v>
      </c>
      <c r="H2" s="84">
        <v>4</v>
      </c>
      <c r="I2" s="84">
        <v>5</v>
      </c>
      <c r="J2" s="84">
        <v>6</v>
      </c>
      <c r="K2" s="84">
        <v>7</v>
      </c>
      <c r="L2" s="84">
        <v>8</v>
      </c>
      <c r="M2" s="84">
        <v>9</v>
      </c>
      <c r="N2" s="84">
        <v>10</v>
      </c>
      <c r="O2" s="84">
        <v>11</v>
      </c>
      <c r="P2" s="84">
        <v>12</v>
      </c>
      <c r="T2" s="85" t="s">
        <v>155</v>
      </c>
      <c r="U2" s="86" t="s">
        <v>156</v>
      </c>
    </row>
    <row r="3" spans="1:21" ht="28.5" customHeight="1" x14ac:dyDescent="0.25">
      <c r="A3" s="5">
        <v>1</v>
      </c>
      <c r="B3" s="111" t="s">
        <v>179</v>
      </c>
      <c r="C3" s="79"/>
      <c r="D3" s="79"/>
      <c r="E3" s="69" t="s">
        <v>138</v>
      </c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T3" s="89" t="s">
        <v>157</v>
      </c>
      <c r="U3" s="91" t="s">
        <v>158</v>
      </c>
    </row>
    <row r="4" spans="1:21" ht="33" customHeight="1" x14ac:dyDescent="0.25">
      <c r="A4" s="109">
        <v>2</v>
      </c>
      <c r="B4" s="79" t="s">
        <v>207</v>
      </c>
      <c r="C4" s="110"/>
      <c r="D4" s="79"/>
      <c r="E4" s="69" t="s">
        <v>138</v>
      </c>
      <c r="F4" s="69" t="s">
        <v>138</v>
      </c>
      <c r="G4" s="69" t="s">
        <v>138</v>
      </c>
      <c r="H4" s="69" t="s">
        <v>138</v>
      </c>
      <c r="I4" s="69" t="s">
        <v>138</v>
      </c>
      <c r="J4" s="69" t="s">
        <v>138</v>
      </c>
      <c r="K4" s="69" t="s">
        <v>138</v>
      </c>
      <c r="L4" s="69" t="s">
        <v>138</v>
      </c>
      <c r="M4" s="69" t="s">
        <v>138</v>
      </c>
      <c r="N4" s="69" t="s">
        <v>138</v>
      </c>
      <c r="O4" s="69" t="s">
        <v>138</v>
      </c>
      <c r="P4" s="69" t="s">
        <v>138</v>
      </c>
      <c r="T4" s="87" t="s">
        <v>159</v>
      </c>
      <c r="U4" s="88" t="s">
        <v>160</v>
      </c>
    </row>
    <row r="5" spans="1:21" ht="22.5" customHeight="1" x14ac:dyDescent="0.25">
      <c r="A5" s="109">
        <v>3</v>
      </c>
      <c r="B5" s="121" t="s">
        <v>208</v>
      </c>
      <c r="C5" s="110"/>
      <c r="D5" s="79"/>
      <c r="E5" s="69" t="s">
        <v>138</v>
      </c>
      <c r="F5" s="69" t="s">
        <v>138</v>
      </c>
      <c r="G5" s="69" t="s">
        <v>138</v>
      </c>
      <c r="H5" s="69" t="s">
        <v>138</v>
      </c>
      <c r="I5" s="69" t="s">
        <v>138</v>
      </c>
      <c r="J5" s="69" t="s">
        <v>138</v>
      </c>
      <c r="K5" s="69" t="s">
        <v>138</v>
      </c>
      <c r="L5" s="69" t="s">
        <v>138</v>
      </c>
      <c r="M5" s="69" t="s">
        <v>138</v>
      </c>
      <c r="N5" s="69" t="s">
        <v>138</v>
      </c>
      <c r="O5" s="69" t="s">
        <v>138</v>
      </c>
      <c r="P5" s="69" t="s">
        <v>138</v>
      </c>
      <c r="T5" s="87"/>
      <c r="U5" s="88" t="s">
        <v>161</v>
      </c>
    </row>
    <row r="6" spans="1:21" ht="21.75" customHeight="1" thickBot="1" x14ac:dyDescent="0.3">
      <c r="A6" s="109">
        <v>4</v>
      </c>
      <c r="B6" s="121" t="s">
        <v>209</v>
      </c>
      <c r="C6" s="110"/>
      <c r="D6" s="79"/>
      <c r="E6" s="69" t="s">
        <v>138</v>
      </c>
      <c r="F6" s="69" t="s">
        <v>138</v>
      </c>
      <c r="G6" s="69" t="s">
        <v>138</v>
      </c>
      <c r="H6" s="69" t="s">
        <v>138</v>
      </c>
      <c r="I6" s="69" t="s">
        <v>138</v>
      </c>
      <c r="J6" s="69" t="s">
        <v>138</v>
      </c>
      <c r="K6" s="69" t="s">
        <v>138</v>
      </c>
      <c r="L6" s="69" t="s">
        <v>138</v>
      </c>
      <c r="M6" s="69" t="s">
        <v>138</v>
      </c>
      <c r="N6" s="69" t="s">
        <v>138</v>
      </c>
      <c r="O6" s="69" t="s">
        <v>138</v>
      </c>
      <c r="P6" s="69" t="s">
        <v>138</v>
      </c>
      <c r="T6" s="90"/>
      <c r="U6" s="92" t="s">
        <v>162</v>
      </c>
    </row>
    <row r="7" spans="1:21" ht="33" customHeight="1" x14ac:dyDescent="0.25">
      <c r="A7" s="109">
        <v>5</v>
      </c>
      <c r="B7" s="121" t="s">
        <v>210</v>
      </c>
      <c r="C7" s="110"/>
      <c r="D7" s="79"/>
      <c r="E7" s="69" t="s">
        <v>138</v>
      </c>
      <c r="F7" s="69" t="s">
        <v>138</v>
      </c>
      <c r="G7" s="69" t="s">
        <v>138</v>
      </c>
      <c r="H7" s="69" t="s">
        <v>138</v>
      </c>
      <c r="I7" s="69" t="s">
        <v>138</v>
      </c>
      <c r="J7" s="69" t="s">
        <v>138</v>
      </c>
      <c r="K7" s="69" t="s">
        <v>138</v>
      </c>
      <c r="L7" s="69" t="s">
        <v>138</v>
      </c>
      <c r="M7" s="69" t="s">
        <v>138</v>
      </c>
      <c r="N7" s="69" t="s">
        <v>138</v>
      </c>
      <c r="O7" s="69" t="s">
        <v>138</v>
      </c>
      <c r="P7" s="69" t="s">
        <v>138</v>
      </c>
    </row>
    <row r="8" spans="1:21" x14ac:dyDescent="0.25">
      <c r="A8" s="109">
        <v>6</v>
      </c>
      <c r="B8" s="121" t="s">
        <v>211</v>
      </c>
      <c r="C8" s="110"/>
      <c r="D8" s="79"/>
      <c r="E8" s="69" t="s">
        <v>138</v>
      </c>
      <c r="F8" s="69"/>
      <c r="G8" s="69" t="s">
        <v>138</v>
      </c>
      <c r="H8" s="69"/>
      <c r="I8" s="69"/>
      <c r="J8" s="69" t="s">
        <v>138</v>
      </c>
      <c r="K8" s="69" t="s">
        <v>138</v>
      </c>
      <c r="L8" s="69"/>
      <c r="M8" s="69"/>
      <c r="N8" s="69"/>
      <c r="O8" s="69"/>
      <c r="P8" s="69" t="s">
        <v>138</v>
      </c>
    </row>
    <row r="9" spans="1:21" x14ac:dyDescent="0.25">
      <c r="A9" s="109">
        <v>7</v>
      </c>
      <c r="B9" s="121" t="s">
        <v>212</v>
      </c>
      <c r="C9" s="110"/>
      <c r="D9" s="79"/>
      <c r="E9" s="69" t="s">
        <v>138</v>
      </c>
      <c r="F9" s="69" t="s">
        <v>138</v>
      </c>
      <c r="G9" s="69"/>
      <c r="H9" s="69"/>
      <c r="I9" s="69"/>
      <c r="J9" s="69" t="s">
        <v>138</v>
      </c>
      <c r="K9" s="69" t="s">
        <v>138</v>
      </c>
      <c r="L9" s="69" t="s">
        <v>138</v>
      </c>
      <c r="M9" s="69" t="s">
        <v>138</v>
      </c>
      <c r="N9" s="69" t="s">
        <v>138</v>
      </c>
      <c r="O9" s="69" t="s">
        <v>138</v>
      </c>
      <c r="P9" s="69" t="s">
        <v>138</v>
      </c>
    </row>
    <row r="10" spans="1:21" ht="30" x14ac:dyDescent="0.25">
      <c r="A10" s="109">
        <v>8</v>
      </c>
      <c r="B10" s="121" t="s">
        <v>213</v>
      </c>
      <c r="C10" s="110"/>
      <c r="D10" s="79"/>
      <c r="E10" s="69"/>
      <c r="F10" s="69" t="s">
        <v>138</v>
      </c>
      <c r="G10" s="69"/>
      <c r="H10" s="69" t="s">
        <v>138</v>
      </c>
      <c r="I10" s="69"/>
      <c r="J10" s="69" t="s">
        <v>138</v>
      </c>
      <c r="K10" s="69" t="s">
        <v>138</v>
      </c>
      <c r="L10" s="69"/>
      <c r="M10" s="69" t="s">
        <v>138</v>
      </c>
      <c r="N10" s="69"/>
      <c r="O10" s="69" t="s">
        <v>138</v>
      </c>
      <c r="P10" s="69"/>
    </row>
    <row r="11" spans="1:21" ht="19.5" customHeight="1" x14ac:dyDescent="0.25">
      <c r="A11" s="109">
        <v>9</v>
      </c>
      <c r="B11" s="121" t="s">
        <v>214</v>
      </c>
      <c r="C11" s="110"/>
      <c r="D11" s="79"/>
      <c r="E11" s="69" t="s">
        <v>138</v>
      </c>
      <c r="F11" s="69"/>
      <c r="G11" s="69"/>
      <c r="H11" s="69"/>
      <c r="I11" s="69"/>
      <c r="J11" s="69" t="s">
        <v>138</v>
      </c>
      <c r="K11" s="69"/>
      <c r="L11" s="69" t="s">
        <v>138</v>
      </c>
      <c r="M11" s="69"/>
      <c r="N11" s="69"/>
      <c r="O11" s="69" t="s">
        <v>138</v>
      </c>
      <c r="P11" s="69" t="s">
        <v>138</v>
      </c>
    </row>
    <row r="12" spans="1:21" x14ac:dyDescent="0.25">
      <c r="A12" s="109">
        <v>10</v>
      </c>
      <c r="B12" s="121" t="s">
        <v>215</v>
      </c>
      <c r="C12" s="110"/>
      <c r="D12" s="79"/>
      <c r="E12" s="69"/>
      <c r="F12" s="69" t="s">
        <v>138</v>
      </c>
      <c r="G12" s="69"/>
      <c r="H12" s="69"/>
      <c r="I12" s="69" t="s">
        <v>138</v>
      </c>
      <c r="J12" s="69"/>
      <c r="K12" s="69"/>
      <c r="L12" s="69"/>
      <c r="M12" s="69"/>
      <c r="N12" s="69"/>
      <c r="O12" s="69"/>
      <c r="P12" s="69"/>
    </row>
    <row r="13" spans="1:21" ht="30" customHeight="1" x14ac:dyDescent="0.25">
      <c r="A13" s="109">
        <v>11</v>
      </c>
      <c r="B13" s="121" t="s">
        <v>216</v>
      </c>
      <c r="C13" s="110"/>
      <c r="D13" s="79"/>
      <c r="E13" s="69" t="s">
        <v>138</v>
      </c>
      <c r="F13" s="69"/>
      <c r="G13" s="69" t="s">
        <v>138</v>
      </c>
      <c r="H13" s="69"/>
      <c r="I13" s="69"/>
      <c r="J13" s="69" t="s">
        <v>138</v>
      </c>
      <c r="K13" s="69" t="s">
        <v>138</v>
      </c>
      <c r="L13" s="69"/>
      <c r="M13" s="69" t="s">
        <v>138</v>
      </c>
      <c r="N13" s="69"/>
      <c r="O13" s="69"/>
      <c r="P13" s="69" t="s">
        <v>138</v>
      </c>
    </row>
    <row r="14" spans="1:21" ht="29.25" customHeight="1" x14ac:dyDescent="0.25">
      <c r="A14" s="109">
        <v>12</v>
      </c>
      <c r="B14" s="121" t="s">
        <v>217</v>
      </c>
      <c r="C14" s="110"/>
      <c r="D14" s="79"/>
      <c r="E14" s="69" t="s">
        <v>138</v>
      </c>
      <c r="F14" s="69" t="s">
        <v>138</v>
      </c>
      <c r="G14" s="69" t="s">
        <v>138</v>
      </c>
      <c r="H14" s="69" t="s">
        <v>138</v>
      </c>
      <c r="I14" s="69" t="s">
        <v>138</v>
      </c>
      <c r="J14" s="69"/>
      <c r="K14" s="69" t="s">
        <v>138</v>
      </c>
      <c r="L14" s="69" t="s">
        <v>138</v>
      </c>
      <c r="M14" s="69" t="s">
        <v>138</v>
      </c>
      <c r="N14" s="69"/>
      <c r="O14" s="69" t="s">
        <v>138</v>
      </c>
      <c r="P14" s="69"/>
    </row>
    <row r="15" spans="1:21" ht="29.25" customHeight="1" x14ac:dyDescent="0.25">
      <c r="A15" s="109">
        <v>13</v>
      </c>
      <c r="B15" s="121" t="s">
        <v>218</v>
      </c>
      <c r="C15" s="110"/>
      <c r="D15" s="79"/>
      <c r="E15" s="69"/>
      <c r="F15" s="69"/>
      <c r="G15" s="69" t="s">
        <v>138</v>
      </c>
      <c r="H15" s="69" t="s">
        <v>138</v>
      </c>
      <c r="I15" s="69" t="s">
        <v>138</v>
      </c>
      <c r="J15" s="69"/>
      <c r="K15" s="69" t="s">
        <v>138</v>
      </c>
      <c r="L15" s="69"/>
      <c r="M15" s="69" t="s">
        <v>138</v>
      </c>
      <c r="N15" s="69" t="s">
        <v>138</v>
      </c>
      <c r="O15" s="69"/>
      <c r="P15" s="69" t="s">
        <v>138</v>
      </c>
    </row>
    <row r="16" spans="1:21" ht="29.25" customHeight="1" x14ac:dyDescent="0.25">
      <c r="A16" s="109">
        <v>14</v>
      </c>
      <c r="B16" s="121" t="s">
        <v>219</v>
      </c>
      <c r="C16" s="110"/>
      <c r="D16" s="79"/>
      <c r="E16" s="69" t="s">
        <v>138</v>
      </c>
      <c r="F16" s="69" t="s">
        <v>138</v>
      </c>
      <c r="G16" s="69"/>
      <c r="H16" s="69" t="s">
        <v>138</v>
      </c>
      <c r="I16" s="69" t="s">
        <v>138</v>
      </c>
      <c r="J16" s="69" t="s">
        <v>138</v>
      </c>
      <c r="K16" s="69"/>
      <c r="L16" s="69" t="s">
        <v>138</v>
      </c>
      <c r="M16" s="69"/>
      <c r="N16" s="69" t="s">
        <v>138</v>
      </c>
      <c r="O16" s="69" t="s">
        <v>138</v>
      </c>
      <c r="P16" s="69"/>
    </row>
    <row r="17" spans="1:16" ht="29.25" customHeight="1" x14ac:dyDescent="0.25">
      <c r="A17" s="109">
        <v>15</v>
      </c>
      <c r="B17" s="121" t="s">
        <v>220</v>
      </c>
      <c r="C17" s="110"/>
      <c r="D17" s="79"/>
      <c r="E17" s="69" t="s">
        <v>138</v>
      </c>
      <c r="F17" s="69"/>
      <c r="G17" s="69" t="s">
        <v>138</v>
      </c>
      <c r="H17" s="69" t="s">
        <v>138</v>
      </c>
      <c r="I17" s="69"/>
      <c r="J17" s="69" t="s">
        <v>138</v>
      </c>
      <c r="K17" s="69" t="s">
        <v>138</v>
      </c>
      <c r="L17" s="69" t="s">
        <v>138</v>
      </c>
      <c r="M17" s="69"/>
      <c r="N17" s="69" t="s">
        <v>138</v>
      </c>
      <c r="O17" s="69" t="s">
        <v>138</v>
      </c>
      <c r="P17" s="69" t="s">
        <v>138</v>
      </c>
    </row>
    <row r="18" spans="1:16" ht="29.25" customHeight="1" x14ac:dyDescent="0.25">
      <c r="A18" s="109">
        <v>16</v>
      </c>
      <c r="B18" s="121" t="s">
        <v>221</v>
      </c>
      <c r="C18" s="110"/>
      <c r="D18" s="79"/>
      <c r="E18" s="69" t="s">
        <v>138</v>
      </c>
      <c r="F18" s="69"/>
      <c r="G18" s="69" t="s">
        <v>138</v>
      </c>
      <c r="H18" s="69"/>
      <c r="I18" s="69" t="s">
        <v>138</v>
      </c>
      <c r="J18" s="69" t="s">
        <v>138</v>
      </c>
      <c r="K18" s="69"/>
      <c r="L18" s="69" t="s">
        <v>138</v>
      </c>
      <c r="M18" s="69"/>
      <c r="N18" s="69" t="s">
        <v>138</v>
      </c>
      <c r="O18" s="69"/>
      <c r="P18" s="69" t="s">
        <v>138</v>
      </c>
    </row>
    <row r="19" spans="1:16" ht="20.25" customHeight="1" x14ac:dyDescent="0.25">
      <c r="A19" s="109">
        <v>17</v>
      </c>
      <c r="B19" s="120" t="s">
        <v>222</v>
      </c>
      <c r="C19" s="110"/>
      <c r="D19" s="79"/>
      <c r="E19" s="69" t="s">
        <v>138</v>
      </c>
      <c r="F19" s="69" t="s">
        <v>138</v>
      </c>
      <c r="G19" s="69"/>
      <c r="H19" s="69" t="s">
        <v>138</v>
      </c>
      <c r="I19" s="69"/>
      <c r="J19" s="69"/>
      <c r="K19" s="69" t="s">
        <v>138</v>
      </c>
      <c r="L19" s="69" t="s">
        <v>138</v>
      </c>
      <c r="M19" s="69" t="s">
        <v>138</v>
      </c>
      <c r="N19" s="69"/>
      <c r="O19" s="69"/>
      <c r="P19" s="69" t="s">
        <v>138</v>
      </c>
    </row>
    <row r="20" spans="1:16" x14ac:dyDescent="0.25">
      <c r="A20" s="109">
        <v>18</v>
      </c>
      <c r="B20" s="120" t="s">
        <v>223</v>
      </c>
      <c r="C20" s="110"/>
      <c r="D20" s="79"/>
      <c r="E20" s="69" t="s">
        <v>138</v>
      </c>
      <c r="F20" s="69" t="s">
        <v>138</v>
      </c>
      <c r="G20" s="69" t="s">
        <v>138</v>
      </c>
      <c r="H20" s="69" t="s">
        <v>138</v>
      </c>
      <c r="I20" s="69" t="s">
        <v>138</v>
      </c>
      <c r="J20" s="69" t="s">
        <v>138</v>
      </c>
      <c r="K20" s="69" t="s">
        <v>138</v>
      </c>
      <c r="L20" s="69" t="s">
        <v>138</v>
      </c>
      <c r="M20" s="69" t="s">
        <v>138</v>
      </c>
      <c r="N20" s="69" t="s">
        <v>138</v>
      </c>
      <c r="O20" s="69" t="s">
        <v>138</v>
      </c>
      <c r="P20" s="69" t="s">
        <v>138</v>
      </c>
    </row>
    <row r="21" spans="1:16" x14ac:dyDescent="0.25">
      <c r="A21" s="5">
        <v>19</v>
      </c>
      <c r="B21" s="79"/>
      <c r="C21" s="79"/>
      <c r="D21" s="7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</row>
    <row r="22" spans="1:16" x14ac:dyDescent="0.25">
      <c r="A22" s="5">
        <v>20</v>
      </c>
      <c r="B22" s="79"/>
      <c r="C22" s="79"/>
      <c r="D22" s="7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</row>
    <row r="23" spans="1:16" x14ac:dyDescent="0.25">
      <c r="A23" s="5">
        <v>21</v>
      </c>
      <c r="B23" s="79"/>
      <c r="C23" s="79"/>
      <c r="D23" s="7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</row>
    <row r="24" spans="1:16" x14ac:dyDescent="0.25">
      <c r="A24" s="5">
        <v>22</v>
      </c>
      <c r="B24" s="79"/>
      <c r="C24" s="79"/>
      <c r="D24" s="7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</row>
    <row r="25" spans="1:16" x14ac:dyDescent="0.25">
      <c r="A25" s="5">
        <v>23</v>
      </c>
      <c r="B25" s="79"/>
      <c r="C25" s="79"/>
      <c r="D25" s="7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</row>
    <row r="26" spans="1:16" x14ac:dyDescent="0.25">
      <c r="A26" s="5">
        <v>24</v>
      </c>
      <c r="B26" s="77"/>
      <c r="C26" s="79"/>
      <c r="D26" s="7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</row>
    <row r="27" spans="1:16" x14ac:dyDescent="0.25">
      <c r="A27" s="5">
        <v>25</v>
      </c>
      <c r="B27" s="79"/>
      <c r="C27" s="79"/>
      <c r="D27" s="7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</row>
    <row r="28" spans="1:16" x14ac:dyDescent="0.25">
      <c r="A28" s="5"/>
      <c r="B28" s="79"/>
      <c r="C28" s="79"/>
      <c r="D28" s="7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</row>
    <row r="29" spans="1:16" x14ac:dyDescent="0.25">
      <c r="A29" s="5"/>
      <c r="B29" s="79"/>
      <c r="C29" s="79"/>
      <c r="D29" s="7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</row>
    <row r="30" spans="1:16" x14ac:dyDescent="0.25">
      <c r="A30" s="5"/>
      <c r="B30" s="79"/>
      <c r="C30" s="79"/>
      <c r="D30" s="7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</row>
    <row r="31" spans="1:16" x14ac:dyDescent="0.25">
      <c r="A31" s="5"/>
      <c r="B31" s="79"/>
      <c r="C31" s="79"/>
      <c r="D31" s="7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</row>
    <row r="32" spans="1:16" x14ac:dyDescent="0.25">
      <c r="A32" s="5"/>
      <c r="B32" s="79"/>
      <c r="C32" s="79"/>
      <c r="D32" s="7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</row>
  </sheetData>
  <mergeCells count="5">
    <mergeCell ref="A1:A2"/>
    <mergeCell ref="B1:B2"/>
    <mergeCell ref="C1:C2"/>
    <mergeCell ref="D1:D2"/>
    <mergeCell ref="E1:P1"/>
  </mergeCells>
  <dataValidations count="2">
    <dataValidation type="list" errorStyle="information" allowBlank="1" showErrorMessage="1" errorTitle="ГЕШКА" error="Одаберите једну од понуђених опција из листе!" sqref="D3:D32">
      <formula1>$U$3:$U$6</formula1>
    </dataValidation>
    <dataValidation type="list" errorStyle="information" allowBlank="1" showErrorMessage="1" errorTitle="ГРЕШКА" error="Одаберите једну од понуђених опција из листе!" sqref="C3:C32">
      <formula1>$T$3:$T$4</formula1>
    </dataValidation>
  </dataValidations>
  <pageMargins left="0.70866141732283472" right="0.60416666666666663" top="0.74803149606299213" bottom="0.74803149606299213" header="0.31496062992125984" footer="0.31496062992125984"/>
  <pageSetup paperSize="9" orientation="landscape" r:id="rId1"/>
  <headerFooter>
    <oddHeader>&amp;CТабела 5-Tабеларни приказ активности инспекције за заштиту животне средине по месецина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rgb="FF92D050"/>
  </sheetPr>
  <dimension ref="A3:P10"/>
  <sheetViews>
    <sheetView view="pageLayout" workbookViewId="0">
      <selection activeCell="C7" sqref="C7"/>
    </sheetView>
  </sheetViews>
  <sheetFormatPr defaultColWidth="9.140625" defaultRowHeight="15" x14ac:dyDescent="0.25"/>
  <cols>
    <col min="1" max="1" width="12.140625" customWidth="1"/>
    <col min="2" max="2" width="8" customWidth="1"/>
    <col min="3" max="15" width="4.5703125" customWidth="1"/>
    <col min="16" max="16" width="6" customWidth="1"/>
  </cols>
  <sheetData>
    <row r="3" spans="1:16" ht="76.5" x14ac:dyDescent="0.25">
      <c r="A3" s="122" t="s">
        <v>224</v>
      </c>
      <c r="B3" s="214" t="s">
        <v>35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6"/>
      <c r="P3" s="217" t="s">
        <v>41</v>
      </c>
    </row>
    <row r="4" spans="1:16" ht="38.25" customHeight="1" x14ac:dyDescent="0.25">
      <c r="A4" s="17" t="s">
        <v>33</v>
      </c>
      <c r="B4" s="123" t="s">
        <v>34</v>
      </c>
      <c r="C4" s="17">
        <v>4</v>
      </c>
      <c r="D4" s="17">
        <v>5</v>
      </c>
      <c r="E4" s="17">
        <v>6</v>
      </c>
      <c r="F4" s="17">
        <v>7</v>
      </c>
      <c r="G4" s="17">
        <v>8</v>
      </c>
      <c r="H4" s="17">
        <v>9</v>
      </c>
      <c r="I4" s="17">
        <v>10</v>
      </c>
      <c r="J4" s="17">
        <v>11</v>
      </c>
      <c r="K4" s="17">
        <v>12</v>
      </c>
      <c r="L4" s="17">
        <v>13</v>
      </c>
      <c r="M4" s="17">
        <v>14</v>
      </c>
      <c r="N4" s="17">
        <v>15</v>
      </c>
      <c r="O4" s="17">
        <v>16</v>
      </c>
      <c r="P4" s="218"/>
    </row>
    <row r="5" spans="1:16" ht="25.5" x14ac:dyDescent="0.25">
      <c r="A5" s="93" t="s">
        <v>36</v>
      </c>
      <c r="B5" s="124">
        <f>SUM(P5/P10)*100</f>
        <v>16.666666666666664</v>
      </c>
      <c r="C5" s="18">
        <v>12</v>
      </c>
      <c r="D5" s="19">
        <v>19</v>
      </c>
      <c r="E5" s="19">
        <v>16</v>
      </c>
      <c r="F5" s="19">
        <v>16</v>
      </c>
      <c r="G5" s="19">
        <v>10</v>
      </c>
      <c r="H5" s="19">
        <v>14</v>
      </c>
      <c r="I5" s="19">
        <v>9</v>
      </c>
      <c r="J5" s="19">
        <v>12</v>
      </c>
      <c r="K5" s="19">
        <v>18</v>
      </c>
      <c r="L5" s="19">
        <v>16</v>
      </c>
      <c r="M5" s="19">
        <v>22</v>
      </c>
      <c r="N5" s="19">
        <v>14</v>
      </c>
      <c r="O5" s="19">
        <v>16</v>
      </c>
      <c r="P5" s="19">
        <f t="shared" ref="P5:P10" si="0">SUM(C5:O5)</f>
        <v>194</v>
      </c>
    </row>
    <row r="6" spans="1:16" ht="25.5" customHeight="1" x14ac:dyDescent="0.25">
      <c r="A6" s="93" t="s">
        <v>37</v>
      </c>
      <c r="B6" s="124">
        <f>SUM(P6/P10)*100</f>
        <v>24.914089347079038</v>
      </c>
      <c r="C6" s="18">
        <v>33</v>
      </c>
      <c r="D6" s="19">
        <v>18</v>
      </c>
      <c r="E6" s="19">
        <v>54</v>
      </c>
      <c r="F6" s="19">
        <v>22</v>
      </c>
      <c r="G6" s="19">
        <v>16</v>
      </c>
      <c r="H6" s="19">
        <v>42</v>
      </c>
      <c r="I6" s="19">
        <v>28</v>
      </c>
      <c r="J6" s="19">
        <v>14</v>
      </c>
      <c r="K6" s="19">
        <v>10</v>
      </c>
      <c r="L6" s="19">
        <v>2</v>
      </c>
      <c r="M6" s="19">
        <v>15</v>
      </c>
      <c r="N6" s="19">
        <v>17</v>
      </c>
      <c r="O6" s="19">
        <v>19</v>
      </c>
      <c r="P6" s="19">
        <f t="shared" si="0"/>
        <v>290</v>
      </c>
    </row>
    <row r="7" spans="1:16" ht="25.5" x14ac:dyDescent="0.25">
      <c r="A7" s="93" t="s">
        <v>38</v>
      </c>
      <c r="B7" s="124">
        <f>SUM(P7/P10)*100</f>
        <v>35.9106529209622</v>
      </c>
      <c r="C7" s="18">
        <v>42</v>
      </c>
      <c r="D7" s="19">
        <v>68</v>
      </c>
      <c r="E7" s="19">
        <v>75</v>
      </c>
      <c r="F7" s="19">
        <v>42</v>
      </c>
      <c r="G7" s="19">
        <v>15</v>
      </c>
      <c r="H7" s="19">
        <v>16</v>
      </c>
      <c r="I7" s="19">
        <v>22</v>
      </c>
      <c r="J7" s="19">
        <v>18</v>
      </c>
      <c r="K7" s="19">
        <v>20</v>
      </c>
      <c r="L7" s="19">
        <v>21</v>
      </c>
      <c r="M7" s="19">
        <v>50</v>
      </c>
      <c r="N7" s="19">
        <v>16</v>
      </c>
      <c r="O7" s="19">
        <v>13</v>
      </c>
      <c r="P7" s="19">
        <f t="shared" si="0"/>
        <v>418</v>
      </c>
    </row>
    <row r="8" spans="1:16" ht="25.5" x14ac:dyDescent="0.25">
      <c r="A8" s="93" t="s">
        <v>39</v>
      </c>
      <c r="B8" s="124">
        <f>SUM(P8/P10)*100</f>
        <v>10.137457044673539</v>
      </c>
      <c r="C8" s="18">
        <v>14</v>
      </c>
      <c r="D8" s="19">
        <v>2</v>
      </c>
      <c r="E8" s="19">
        <v>7</v>
      </c>
      <c r="F8" s="19">
        <v>0</v>
      </c>
      <c r="G8" s="19">
        <v>14</v>
      </c>
      <c r="H8" s="19">
        <v>18</v>
      </c>
      <c r="I8" s="19">
        <v>4</v>
      </c>
      <c r="J8" s="19">
        <v>2</v>
      </c>
      <c r="K8" s="19">
        <v>1</v>
      </c>
      <c r="L8" s="19">
        <v>17</v>
      </c>
      <c r="M8" s="19">
        <v>12</v>
      </c>
      <c r="N8" s="19">
        <v>13</v>
      </c>
      <c r="O8" s="19">
        <v>14</v>
      </c>
      <c r="P8" s="19">
        <f t="shared" si="0"/>
        <v>118</v>
      </c>
    </row>
    <row r="9" spans="1:16" ht="27" customHeight="1" x14ac:dyDescent="0.25">
      <c r="A9" s="93" t="s">
        <v>40</v>
      </c>
      <c r="B9" s="124">
        <f>SUM(P9/P10)*100</f>
        <v>12.371134020618557</v>
      </c>
      <c r="C9" s="18">
        <v>8</v>
      </c>
      <c r="D9" s="19">
        <v>12</v>
      </c>
      <c r="E9" s="19">
        <v>4</v>
      </c>
      <c r="F9" s="19">
        <v>6</v>
      </c>
      <c r="G9" s="19">
        <v>12</v>
      </c>
      <c r="H9" s="19">
        <v>48</v>
      </c>
      <c r="I9" s="19">
        <v>10</v>
      </c>
      <c r="J9" s="19">
        <v>4</v>
      </c>
      <c r="K9" s="19">
        <v>18</v>
      </c>
      <c r="L9" s="19">
        <v>2</v>
      </c>
      <c r="M9" s="19">
        <v>4</v>
      </c>
      <c r="N9" s="19">
        <v>5</v>
      </c>
      <c r="O9" s="19">
        <v>11</v>
      </c>
      <c r="P9" s="19">
        <f t="shared" si="0"/>
        <v>144</v>
      </c>
    </row>
    <row r="10" spans="1:16" x14ac:dyDescent="0.25">
      <c r="A10" s="219" t="s">
        <v>41</v>
      </c>
      <c r="B10" s="219"/>
      <c r="C10" s="125">
        <f>SUM(C5:C9)</f>
        <v>109</v>
      </c>
      <c r="D10" s="125">
        <f>SUM(D5:D9)</f>
        <v>119</v>
      </c>
      <c r="E10" s="125">
        <f t="shared" ref="E10:O10" si="1">SUM(E5:E9)</f>
        <v>156</v>
      </c>
      <c r="F10" s="125">
        <f t="shared" si="1"/>
        <v>86</v>
      </c>
      <c r="G10" s="125">
        <f t="shared" si="1"/>
        <v>67</v>
      </c>
      <c r="H10" s="125">
        <f t="shared" si="1"/>
        <v>138</v>
      </c>
      <c r="I10" s="125">
        <f t="shared" si="1"/>
        <v>73</v>
      </c>
      <c r="J10" s="125">
        <f t="shared" si="1"/>
        <v>50</v>
      </c>
      <c r="K10" s="125">
        <f t="shared" si="1"/>
        <v>67</v>
      </c>
      <c r="L10" s="125">
        <f t="shared" si="1"/>
        <v>58</v>
      </c>
      <c r="M10" s="125">
        <f t="shared" si="1"/>
        <v>103</v>
      </c>
      <c r="N10" s="125">
        <f t="shared" si="1"/>
        <v>65</v>
      </c>
      <c r="O10" s="125">
        <f t="shared" si="1"/>
        <v>73</v>
      </c>
      <c r="P10" s="125">
        <f t="shared" si="0"/>
        <v>1164</v>
      </c>
    </row>
  </sheetData>
  <mergeCells count="3">
    <mergeCell ref="B3:O3"/>
    <mergeCell ref="P3:P4"/>
    <mergeCell ref="A10:B10"/>
  </mergeCells>
  <pageMargins left="0.7" right="0.7" top="0.75" bottom="0.75" header="0.3" footer="0.3"/>
  <pageSetup paperSize="9" orientation="portrait" r:id="rId1"/>
  <headerFooter>
    <oddHeader>&amp;CТабела 6-Број утрошених сати потребних за спровођење сваке поједине фазе појединачне
инспекцијског надзора инспекције за ж.с./службене контроле по времену трајања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92D050"/>
  </sheetPr>
  <dimension ref="A1"/>
  <sheetViews>
    <sheetView view="pageLayout" topLeftCell="A7" workbookViewId="0">
      <selection activeCell="E1" sqref="E1"/>
    </sheetView>
  </sheetViews>
  <sheetFormatPr defaultRowHeight="15" x14ac:dyDescent="0.25"/>
  <sheetData/>
  <pageMargins left="0.7" right="0.7" top="0.75" bottom="0.75" header="0.3" footer="0.3"/>
  <pageSetup paperSize="9" orientation="portrait" r:id="rId1"/>
  <headerFooter>
    <oddHeader>&amp;CГРАФИЧКИ ПРИКАЗ
Проценат утрошеног времена потребног за спровођење сваке поједине фазе појединачне
инспекцијског надзора инспекције за заштиту ж.с./службене контроле по времену трајања</oddHead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25" sqref="N2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2:C11"/>
  <sheetViews>
    <sheetView view="pageLayout" workbookViewId="0">
      <selection activeCell="C7" sqref="C7"/>
    </sheetView>
  </sheetViews>
  <sheetFormatPr defaultRowHeight="15" x14ac:dyDescent="0.25"/>
  <cols>
    <col min="1" max="1" width="67.28515625" customWidth="1"/>
  </cols>
  <sheetData>
    <row r="2" spans="1:3" x14ac:dyDescent="0.25">
      <c r="A2" s="129" t="s">
        <v>19</v>
      </c>
      <c r="B2" s="129"/>
      <c r="C2" s="129"/>
    </row>
    <row r="3" spans="1:3" x14ac:dyDescent="0.25">
      <c r="A3" s="130" t="s">
        <v>11</v>
      </c>
      <c r="B3" s="131"/>
      <c r="C3" s="8">
        <v>365</v>
      </c>
    </row>
    <row r="4" spans="1:3" x14ac:dyDescent="0.25">
      <c r="A4" s="132" t="s">
        <v>12</v>
      </c>
      <c r="B4" s="133"/>
      <c r="C4" s="5">
        <v>105</v>
      </c>
    </row>
    <row r="5" spans="1:3" x14ac:dyDescent="0.25">
      <c r="A5" s="132" t="s">
        <v>13</v>
      </c>
      <c r="B5" s="133"/>
      <c r="C5" s="5">
        <v>25</v>
      </c>
    </row>
    <row r="6" spans="1:3" x14ac:dyDescent="0.25">
      <c r="A6" s="132" t="s">
        <v>14</v>
      </c>
      <c r="B6" s="133"/>
      <c r="C6" s="5">
        <v>12</v>
      </c>
    </row>
    <row r="7" spans="1:3" x14ac:dyDescent="0.25">
      <c r="A7" s="134" t="s">
        <v>15</v>
      </c>
      <c r="B7" s="133"/>
      <c r="C7" s="8">
        <f>SUM(C3-C4-C5-C6)</f>
        <v>223</v>
      </c>
    </row>
    <row r="8" spans="1:3" x14ac:dyDescent="0.25">
      <c r="A8" s="8" t="s">
        <v>22</v>
      </c>
      <c r="B8" s="10">
        <f>SUM(B9:B11)-C7</f>
        <v>-163</v>
      </c>
      <c r="C8" s="9"/>
    </row>
    <row r="9" spans="1:3" x14ac:dyDescent="0.25">
      <c r="A9" s="5" t="s">
        <v>16</v>
      </c>
      <c r="B9" s="5">
        <v>5</v>
      </c>
      <c r="C9" s="3"/>
    </row>
    <row r="10" spans="1:3" x14ac:dyDescent="0.25">
      <c r="A10" s="5" t="s">
        <v>17</v>
      </c>
      <c r="B10" s="5">
        <v>30</v>
      </c>
      <c r="C10" s="3"/>
    </row>
    <row r="11" spans="1:3" x14ac:dyDescent="0.25">
      <c r="A11" s="5" t="s">
        <v>18</v>
      </c>
      <c r="B11" s="5">
        <v>25</v>
      </c>
      <c r="C11" s="3"/>
    </row>
  </sheetData>
  <sheetProtection sheet="1" objects="1" scenarios="1" formatCells="0"/>
  <mergeCells count="6">
    <mergeCell ref="A7:B7"/>
    <mergeCell ref="A2:C2"/>
    <mergeCell ref="A3:B3"/>
    <mergeCell ref="A4:B4"/>
    <mergeCell ref="A5:B5"/>
    <mergeCell ref="A6:B6"/>
  </mergeCells>
  <dataValidations count="1">
    <dataValidation errorStyle="warning" operator="lessThan" allowBlank="1" showInputMessage="1" showErrorMessage="1" promptTitle=" РАСПОДЕЛА РАСПОЛОЖИВИХ ДАНА" prompt="Број дана инспекцијских надзора/службених контрола= УКУПАН БРОЈ РАДНИХ ДАНА-(Едукација+Састанци+Извршених изречених управних мера (контрола извршења))_x000a_" sqref="B8"/>
  </dataValidations>
  <pageMargins left="0.7" right="0.7" top="0.75" bottom="0.75" header="0.3" footer="0.3"/>
  <pageSetup paperSize="9" orientation="portrait" r:id="rId1"/>
  <headerFooter>
    <oddHeader>&amp;CТабела 2-Расподела расположивих дана за спровођење инспекцијских надзора и службених контрола у 2017.години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</sheetPr>
  <dimension ref="A3:C35"/>
  <sheetViews>
    <sheetView view="pageLayout" topLeftCell="A19" workbookViewId="0">
      <selection activeCell="B12" sqref="B12"/>
    </sheetView>
  </sheetViews>
  <sheetFormatPr defaultRowHeight="15" x14ac:dyDescent="0.25"/>
  <cols>
    <col min="2" max="2" width="64.42578125" customWidth="1"/>
  </cols>
  <sheetData>
    <row r="3" spans="1:3" x14ac:dyDescent="0.25">
      <c r="A3" s="7" t="s">
        <v>20</v>
      </c>
      <c r="B3" s="135" t="s">
        <v>21</v>
      </c>
      <c r="C3" s="135"/>
    </row>
    <row r="4" spans="1:3" x14ac:dyDescent="0.25">
      <c r="A4" s="5"/>
      <c r="B4" s="5"/>
      <c r="C4" s="13">
        <f>'Табел 2-Расподела расположивих '!C7</f>
        <v>223</v>
      </c>
    </row>
    <row r="5" spans="1:3" x14ac:dyDescent="0.25">
      <c r="A5" s="5"/>
      <c r="B5" s="5"/>
      <c r="C5" s="13">
        <f>'Табел 2-Расподела расположивих '!C7</f>
        <v>223</v>
      </c>
    </row>
    <row r="6" spans="1:3" x14ac:dyDescent="0.25">
      <c r="A6" s="5"/>
      <c r="B6" s="5"/>
      <c r="C6" s="13">
        <f>'Табел 2-Расподела расположивих '!C7</f>
        <v>223</v>
      </c>
    </row>
    <row r="7" spans="1:3" x14ac:dyDescent="0.25">
      <c r="A7" s="5"/>
      <c r="B7" s="5"/>
      <c r="C7" s="13">
        <f>'Табел 2-Расподела расположивих '!C7</f>
        <v>223</v>
      </c>
    </row>
    <row r="8" spans="1:3" x14ac:dyDescent="0.25">
      <c r="A8" s="5"/>
      <c r="B8" s="5"/>
      <c r="C8" s="13">
        <f>'Табел 2-Расподела расположивих '!C7</f>
        <v>223</v>
      </c>
    </row>
    <row r="9" spans="1:3" x14ac:dyDescent="0.25">
      <c r="A9" s="5"/>
      <c r="B9" s="5"/>
      <c r="C9" s="13">
        <f>'Табел 2-Расподела расположивих '!C7</f>
        <v>223</v>
      </c>
    </row>
    <row r="10" spans="1:3" x14ac:dyDescent="0.25">
      <c r="A10" s="5"/>
      <c r="B10" s="5"/>
      <c r="C10" s="13">
        <f>'Табел 2-Расподела расположивих '!C7</f>
        <v>223</v>
      </c>
    </row>
    <row r="11" spans="1:3" x14ac:dyDescent="0.25">
      <c r="A11" s="5"/>
      <c r="B11" s="5"/>
      <c r="C11" s="13">
        <f>'Табел 2-Расподела расположивих '!C7</f>
        <v>223</v>
      </c>
    </row>
    <row r="17" spans="1:3" x14ac:dyDescent="0.25">
      <c r="B17" s="136" t="s">
        <v>24</v>
      </c>
    </row>
    <row r="18" spans="1:3" x14ac:dyDescent="0.25">
      <c r="B18" s="136"/>
    </row>
    <row r="19" spans="1:3" x14ac:dyDescent="0.25">
      <c r="B19" s="136"/>
    </row>
    <row r="22" spans="1:3" x14ac:dyDescent="0.25">
      <c r="A22" s="7" t="s">
        <v>20</v>
      </c>
      <c r="B22" s="137" t="s">
        <v>23</v>
      </c>
      <c r="C22" s="138"/>
    </row>
    <row r="23" spans="1:3" x14ac:dyDescent="0.25">
      <c r="A23" s="5"/>
      <c r="B23" s="5" t="s">
        <v>25</v>
      </c>
      <c r="C23" s="12">
        <f>'Табел 2-Расподела расположивих '!B8</f>
        <v>-163</v>
      </c>
    </row>
    <row r="24" spans="1:3" x14ac:dyDescent="0.25">
      <c r="A24" s="5"/>
      <c r="B24" s="5" t="s">
        <v>26</v>
      </c>
      <c r="C24" s="12">
        <f>'Табел 2-Расподела расположивих '!B8</f>
        <v>-163</v>
      </c>
    </row>
    <row r="25" spans="1:3" x14ac:dyDescent="0.25">
      <c r="A25" s="5"/>
      <c r="B25" s="5" t="s">
        <v>27</v>
      </c>
      <c r="C25" s="12">
        <f>'Табел 2-Расподела расположивих '!B8</f>
        <v>-163</v>
      </c>
    </row>
    <row r="26" spans="1:3" x14ac:dyDescent="0.25">
      <c r="A26" s="5"/>
      <c r="B26" s="5" t="s">
        <v>29</v>
      </c>
      <c r="C26" s="12">
        <f>'Табел 2-Расподела расположивих '!B8</f>
        <v>-163</v>
      </c>
    </row>
    <row r="27" spans="1:3" x14ac:dyDescent="0.25">
      <c r="A27" s="5"/>
      <c r="B27" s="5" t="s">
        <v>28</v>
      </c>
      <c r="C27" s="12">
        <f>'Табел 2-Расподела расположивих '!B8</f>
        <v>-163</v>
      </c>
    </row>
    <row r="28" spans="1:3" x14ac:dyDescent="0.25">
      <c r="A28" s="5"/>
      <c r="B28" s="5" t="s">
        <v>30</v>
      </c>
      <c r="C28" s="12">
        <f>'Табел 2-Расподела расположивих '!B8</f>
        <v>-163</v>
      </c>
    </row>
    <row r="29" spans="1:3" x14ac:dyDescent="0.25">
      <c r="A29" s="5"/>
      <c r="B29" s="5" t="s">
        <v>31</v>
      </c>
      <c r="C29" s="12">
        <f>'Табел 2-Расподела расположивих '!B8</f>
        <v>-163</v>
      </c>
    </row>
    <row r="30" spans="1:3" x14ac:dyDescent="0.25">
      <c r="A30" s="5"/>
      <c r="B30" s="5"/>
      <c r="C30" s="11"/>
    </row>
    <row r="31" spans="1:3" x14ac:dyDescent="0.25">
      <c r="A31" s="5"/>
      <c r="B31" s="5"/>
      <c r="C31" s="11"/>
    </row>
    <row r="32" spans="1:3" x14ac:dyDescent="0.25">
      <c r="A32" s="5"/>
      <c r="B32" s="5"/>
      <c r="C32" s="11"/>
    </row>
    <row r="33" spans="1:3" x14ac:dyDescent="0.25">
      <c r="A33" s="5"/>
      <c r="B33" s="5"/>
      <c r="C33" s="11"/>
    </row>
    <row r="34" spans="1:3" x14ac:dyDescent="0.25">
      <c r="A34" s="5"/>
      <c r="B34" s="5"/>
      <c r="C34" s="5"/>
    </row>
    <row r="35" spans="1:3" x14ac:dyDescent="0.25">
      <c r="A35" s="5"/>
      <c r="B35" s="5"/>
      <c r="C35" s="5"/>
    </row>
  </sheetData>
  <sheetProtection sheet="1" objects="1" scenarios="1" formatCells="0" formatColumns="0"/>
  <mergeCells count="3">
    <mergeCell ref="B3:C3"/>
    <mergeCell ref="B17:B19"/>
    <mergeCell ref="B22:C22"/>
  </mergeCells>
  <dataValidations count="1">
    <dataValidation operator="equal" allowBlank="1" showInputMessage="1" showErrorMessage="1" sqref="C4:C11"/>
  </dataValidations>
  <pageMargins left="0.7" right="0.7" top="0.75" bottom="0.75" header="0.3" footer="0.3"/>
  <pageSetup paperSize="9" orientation="portrait" r:id="rId1"/>
  <headerFooter>
    <oddHeader>&amp;CТабела 3- Систематизација радних места – запослених у.....
НА ОСНОВУ ПРАВИЛНИКА О УНУТРАШЊЕМ
УРЕЂЕЊУ И СИСТЕМАТИЗАЦИЈИ ОПШТИНЕ .......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00"/>
  </sheetPr>
  <dimension ref="A2:P9"/>
  <sheetViews>
    <sheetView view="pageLayout" workbookViewId="0">
      <selection activeCell="C4" sqref="C4:O9"/>
    </sheetView>
  </sheetViews>
  <sheetFormatPr defaultColWidth="9.140625" defaultRowHeight="15" x14ac:dyDescent="0.25"/>
  <cols>
    <col min="1" max="1" width="11.140625" customWidth="1"/>
    <col min="2" max="2" width="7.7109375" customWidth="1"/>
    <col min="3" max="3" width="4.7109375" style="6" customWidth="1"/>
    <col min="4" max="15" width="4.7109375" customWidth="1"/>
    <col min="16" max="16" width="6.85546875" customWidth="1"/>
  </cols>
  <sheetData>
    <row r="2" spans="1:16" ht="57" customHeight="1" x14ac:dyDescent="0.25">
      <c r="A2" s="99" t="s">
        <v>32</v>
      </c>
      <c r="B2" s="140" t="s">
        <v>35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2"/>
      <c r="P2" s="143" t="s">
        <v>41</v>
      </c>
    </row>
    <row r="3" spans="1:16" s="15" customFormat="1" ht="59.25" customHeight="1" x14ac:dyDescent="0.25">
      <c r="A3" s="17" t="s">
        <v>33</v>
      </c>
      <c r="B3" s="100" t="s">
        <v>34</v>
      </c>
      <c r="C3" s="17">
        <v>4</v>
      </c>
      <c r="D3" s="17">
        <v>5</v>
      </c>
      <c r="E3" s="17">
        <v>6</v>
      </c>
      <c r="F3" s="17">
        <v>7</v>
      </c>
      <c r="G3" s="17">
        <v>8</v>
      </c>
      <c r="H3" s="17">
        <v>9</v>
      </c>
      <c r="I3" s="17">
        <v>10</v>
      </c>
      <c r="J3" s="17">
        <v>11</v>
      </c>
      <c r="K3" s="17">
        <v>12</v>
      </c>
      <c r="L3" s="17">
        <v>13</v>
      </c>
      <c r="M3" s="17">
        <v>14</v>
      </c>
      <c r="N3" s="17">
        <v>15</v>
      </c>
      <c r="O3" s="17">
        <v>16</v>
      </c>
      <c r="P3" s="144"/>
    </row>
    <row r="4" spans="1:16" ht="25.5" x14ac:dyDescent="0.25">
      <c r="A4" s="16" t="s">
        <v>36</v>
      </c>
      <c r="B4" s="101">
        <f>SUM(P4/P9)*100</f>
        <v>18.363844393592675</v>
      </c>
      <c r="C4" s="18">
        <f>SUM('Број утрошених сати-Комунал'!C5+'Број утрошених сати-Саобраћајна'!C5+'Број утрошених сати-Грађевинска'!C5+'Број утрошених сати-ЖС'!C5)</f>
        <v>27</v>
      </c>
      <c r="D4" s="18">
        <f>SUM('Број утрошених сати-Комунал'!D5+'Број утрошених сати-Саобраћајна'!D5+'Број утрошених сати-Грађевинска'!D5+'Број утрошених сати-ЖС'!D5)</f>
        <v>43</v>
      </c>
      <c r="E4" s="18">
        <f>SUM('Број утрошених сати-Комунал'!E5+'Број утрошених сати-Саобраћајна'!E5+'Број утрошених сати-Грађевинска'!E5+'Број утрошених сати-ЖС'!E5)</f>
        <v>56</v>
      </c>
      <c r="F4" s="18">
        <f>SUM('Број утрошених сати-Комунал'!F5+'Број утрошених сати-Саобраћајна'!F5+'Број утрошених сати-Грађевинска'!F5+'Број утрошених сати-ЖС'!F5)</f>
        <v>64</v>
      </c>
      <c r="G4" s="18">
        <f>SUM('Број утрошених сати-Комунал'!G5+'Број утрошених сати-Саобраћајна'!G5+'Број утрошених сати-Грађевинска'!G5+'Број утрошених сати-ЖС'!G5)</f>
        <v>40</v>
      </c>
      <c r="H4" s="18">
        <f>SUM('Број утрошених сати-Комунал'!H5+'Број утрошених сати-Саобраћајна'!H5+'Број утрошених сати-Грађевинска'!H5+'Број утрошених сати-ЖС'!H5)</f>
        <v>38</v>
      </c>
      <c r="I4" s="18">
        <f>SUM('Број утрошених сати-Комунал'!I5+'Број утрошених сати-Саобраћајна'!I5+'Број утрошених сати-Грађевинска'!I5+'Број утрошених сати-ЖС'!I5)</f>
        <v>30</v>
      </c>
      <c r="J4" s="18">
        <f>SUM('Број утрошених сати-Комунал'!J5+'Број утрошених сати-Саобраћајна'!J5+'Број утрошених сати-Грађевинска'!J5+'Број утрошених сати-ЖС'!J5)</f>
        <v>48</v>
      </c>
      <c r="K4" s="18">
        <f>SUM('Број утрошених сати-Комунал'!K5+'Број утрошених сати-Саобраћајна'!K5+'Број утрошених сати-Грађевинска'!K5+'Број утрошених сати-ЖС'!K5)</f>
        <v>72</v>
      </c>
      <c r="L4" s="18">
        <f>SUM('Број утрошених сати-Комунал'!L5+'Број утрошених сати-Саобраћајна'!L5+'Број утрошених сати-Грађевинска'!L5+'Број утрошених сати-ЖС'!L5)</f>
        <v>64</v>
      </c>
      <c r="M4" s="18">
        <f>SUM('Број утрошених сати-Комунал'!M5+'Број утрошених сати-Саобраћајна'!M5+'Број утрошених сати-Грађевинска'!M5+'Број утрошених сати-ЖС'!M5)</f>
        <v>88</v>
      </c>
      <c r="N4" s="18">
        <f>SUM('Број утрошених сати-Комунал'!N5+'Број утрошених сати-Саобраћајна'!N5+'Број утрошених сати-Грађевинска'!N5+'Број утрошених сати-ЖС'!N5)</f>
        <v>44</v>
      </c>
      <c r="O4" s="18">
        <f>SUM('Број утрошених сати-Комунал'!O5+'Број утрошених сати-Саобраћајна'!O5+'Број утрошених сати-Грађевинска'!O5+'Број утрошених сати-ЖС'!O5)</f>
        <v>28</v>
      </c>
      <c r="P4" s="19">
        <f t="shared" ref="P4:P9" si="0">SUM(C4:O4)</f>
        <v>642</v>
      </c>
    </row>
    <row r="5" spans="1:16" ht="38.25" x14ac:dyDescent="0.25">
      <c r="A5" s="16" t="s">
        <v>37</v>
      </c>
      <c r="B5" s="101">
        <f>SUM(P5/P9)*100</f>
        <v>29.490846681922196</v>
      </c>
      <c r="C5" s="18">
        <f>SUM('Број утрошених сати-Комунал'!C6+'Број утрошених сати-Саобраћајна'!C6+'Број утрошених сати-Грађевинска'!C6+'Број утрошених сати-ЖС'!C6)</f>
        <v>117</v>
      </c>
      <c r="D5" s="18">
        <f>SUM('Број утрошених сати-Комунал'!D6+'Број утрошених сати-Саобраћајна'!D6+'Број утрошених сати-Грађевинска'!D6+'Број утрошених сати-ЖС'!D6)</f>
        <v>62</v>
      </c>
      <c r="E5" s="18">
        <f>SUM('Број утрошених сати-Комунал'!E6+'Број утрошених сати-Саобраћајна'!E6+'Број утрошених сати-Грађевинска'!E6+'Број утрошених сати-ЖС'!E6)</f>
        <v>136</v>
      </c>
      <c r="F5" s="18">
        <f>SUM('Број утрошених сати-Комунал'!F6+'Број утрошених сати-Саобраћајна'!F6+'Број утрошених сати-Грађевинска'!F6+'Број утрошених сати-ЖС'!F6)</f>
        <v>88</v>
      </c>
      <c r="G5" s="18">
        <f>SUM('Број утрошених сати-Комунал'!G6+'Број утрошених сати-Саобраћајна'!G6+'Број утрошених сати-Грађевинска'!G6+'Број утрошених сати-ЖС'!G6)</f>
        <v>76</v>
      </c>
      <c r="H5" s="18">
        <f>SUM('Број утрошених сати-Комунал'!H6+'Број утрошених сати-Саобраћајна'!H6+'Број утрошених сати-Грађевинска'!H6+'Број утрошених сати-ЖС'!H6)</f>
        <v>118</v>
      </c>
      <c r="I5" s="18">
        <f>SUM('Број утрошених сати-Комунал'!I6+'Број утрошених сати-Саобраћајна'!I6+'Број утрошених сати-Грађевинска'!I6+'Број утрошених сати-ЖС'!I6)</f>
        <v>112</v>
      </c>
      <c r="J5" s="18">
        <f>SUM('Број утрошених сати-Комунал'!J6+'Број утрошених сати-Саобраћајна'!J6+'Број утрошених сати-Грађевинска'!J6+'Број утрошених сати-ЖС'!J6)</f>
        <v>56</v>
      </c>
      <c r="K5" s="18">
        <f>SUM('Број утрошених сати-Комунал'!K6+'Број утрошених сати-Саобраћајна'!K6+'Број утрошених сати-Грађевинска'!K6+'Број утрошених сати-ЖС'!K6)</f>
        <v>40</v>
      </c>
      <c r="L5" s="18">
        <f>SUM('Број утрошених сати-Комунал'!L6+'Број утрошених сати-Саобраћајна'!L6+'Број утрошених сати-Грађевинска'!L6+'Број утрошених сати-ЖС'!L6)</f>
        <v>22</v>
      </c>
      <c r="M5" s="18">
        <f>SUM('Број утрошених сати-Комунал'!M6+'Број утрошених сати-Саобраћајна'!M6+'Број утрошених сати-Грађевинска'!M6+'Број утрошених сати-ЖС'!M6)</f>
        <v>60</v>
      </c>
      <c r="N5" s="18">
        <f>SUM('Број утрошених сати-Комунал'!N6+'Број утрошених сати-Саобраћајна'!N6+'Број утрошених сати-Грађевинска'!N6+'Број утрошених сати-ЖС'!N6)</f>
        <v>68</v>
      </c>
      <c r="O5" s="18">
        <f>SUM('Број утрошених сати-Комунал'!O6+'Број утрошених сати-Саобраћајна'!O6+'Број утрошених сати-Грађевинска'!O6+'Број утрошених сати-ЖС'!O6)</f>
        <v>76</v>
      </c>
      <c r="P5" s="19">
        <f t="shared" si="0"/>
        <v>1031</v>
      </c>
    </row>
    <row r="6" spans="1:16" ht="25.5" x14ac:dyDescent="0.25">
      <c r="A6" s="16" t="s">
        <v>38</v>
      </c>
      <c r="B6" s="101">
        <f>SUM(P6/P9)*100</f>
        <v>28.97597254004577</v>
      </c>
      <c r="C6" s="18">
        <f>SUM('Број утрошених сати-Комунал'!C7+'Број утрошених сати-Саобраћајна'!C7+'Број утрошених сати-Грађевинска'!C7+'Број утрошених сати-ЖС'!C7)</f>
        <v>72</v>
      </c>
      <c r="D6" s="18">
        <f>SUM('Број утрошених сати-Комунал'!D7+'Број утрошених сати-Саобраћајна'!D7+'Број утрошених сати-Грађевинска'!D7+'Број утрошених сати-ЖС'!D7)</f>
        <v>80</v>
      </c>
      <c r="E6" s="18">
        <f>SUM('Број утрошених сати-Комунал'!E7+'Број утрошених сати-Саобраћајна'!E7+'Број утрошених сати-Грађевинска'!E7+'Број утрошених сати-ЖС'!E7)</f>
        <v>111</v>
      </c>
      <c r="F6" s="18">
        <f>SUM('Број утрошених сати-Комунал'!F7+'Број утрошених сати-Саобраћајна'!F7+'Број утрошених сати-Грађевинска'!F7+'Број утрошених сати-ЖС'!F7)</f>
        <v>82</v>
      </c>
      <c r="G6" s="18">
        <f>SUM('Број утрошених сати-Комунал'!G7+'Број утрошених сати-Саобраћајна'!G7+'Број утрошених сати-Грађевинска'!G7+'Број утрошених сати-ЖС'!G7)</f>
        <v>49</v>
      </c>
      <c r="H6" s="18">
        <f>SUM('Број утрошених сати-Комунал'!H7+'Број утрошених сати-Саобраћајна'!H7+'Број утрошених сати-Грађевинска'!H7+'Број утрошених сати-ЖС'!H7)</f>
        <v>128</v>
      </c>
      <c r="I6" s="18">
        <f>SUM('Број утрошених сати-Комунал'!I7+'Број утрошених сати-Саобраћајна'!I7+'Број утрошених сати-Грађевинска'!I7+'Број утрошених сати-ЖС'!I7)</f>
        <v>64</v>
      </c>
      <c r="J6" s="18">
        <f>SUM('Број утрошених сати-Комунал'!J7+'Број утрошених сати-Саобраћајна'!J7+'Број утрошених сати-Грађевинска'!J7+'Број утрошених сати-ЖС'!J7)</f>
        <v>72</v>
      </c>
      <c r="K6" s="18">
        <f>SUM('Број утрошених сати-Комунал'!K7+'Број утрошених сати-Саобраћајна'!K7+'Број утрошених сати-Грађевинска'!K7+'Број утрошених сати-ЖС'!K7)</f>
        <v>80</v>
      </c>
      <c r="L6" s="18">
        <f>SUM('Број утрошених сати-Комунал'!L7+'Број утрошених сати-Саобраћајна'!L7+'Број утрошених сати-Грађевинска'!L7+'Број утрошених сати-ЖС'!L7)</f>
        <v>55</v>
      </c>
      <c r="M6" s="18">
        <f>SUM('Број утрошених сати-Комунал'!M7+'Број утрошених сати-Саобраћајна'!M7+'Број утрошених сати-Грађевинска'!M7+'Број утрошених сати-ЖС'!M7)</f>
        <v>121</v>
      </c>
      <c r="N6" s="18">
        <f>SUM('Број утрошених сати-Комунал'!N7+'Број утрошених сати-Саобраћајна'!N7+'Број утрошених сати-Грађевинска'!N7+'Број утрошених сати-ЖС'!N7)</f>
        <v>47</v>
      </c>
      <c r="O6" s="18">
        <f>SUM('Број утрошених сати-Комунал'!O7+'Број утрошених сати-Саобраћајна'!O7+'Број утрошених сати-Грађевинска'!O7+'Број утрошених сати-ЖС'!O7)</f>
        <v>52</v>
      </c>
      <c r="P6" s="19">
        <f t="shared" si="0"/>
        <v>1013</v>
      </c>
    </row>
    <row r="7" spans="1:16" ht="25.5" x14ac:dyDescent="0.25">
      <c r="A7" s="16" t="s">
        <v>39</v>
      </c>
      <c r="B7" s="101">
        <f>SUM(P7/P9)*100</f>
        <v>13.300915331807781</v>
      </c>
      <c r="C7" s="18">
        <f>SUM('Број утрошених сати-Комунал'!C8+'Број утрошених сати-Саобраћајна'!C8+'Број утрошених сати-Грађевинска'!C8+'Број утрошених сати-ЖС'!C8)</f>
        <v>56</v>
      </c>
      <c r="D7" s="18">
        <f>SUM('Број утрошених сати-Комунал'!D8+'Број утрошених сати-Саобраћајна'!D8+'Број утрошених сати-Грађевинска'!D8+'Број утрошених сати-ЖС'!D8)</f>
        <v>20</v>
      </c>
      <c r="E7" s="18">
        <f>SUM('Број утрошених сати-Комунал'!E8+'Број утрошених сати-Саобраћајна'!E8+'Број утрошених сати-Грађевинска'!E8+'Број утрошених сати-ЖС'!E8)</f>
        <v>23</v>
      </c>
      <c r="F7" s="18">
        <f>SUM('Број утрошених сати-Комунал'!F8+'Број утрошених сати-Саобраћајна'!F8+'Број утрошених сати-Грађевинска'!F8+'Број утрошених сати-ЖС'!F8)</f>
        <v>0</v>
      </c>
      <c r="G7" s="18">
        <f>SUM('Број утрошених сати-Комунал'!G8+'Број утрошених сати-Саобраћајна'!G8+'Број утрошених сати-Грађевинска'!G8+'Број утрошених сати-ЖС'!G8)</f>
        <v>56</v>
      </c>
      <c r="H7" s="18">
        <f>SUM('Број утрошених сати-Комунал'!H8+'Број утрошених сати-Саобраћајна'!H8+'Број утрошених сати-Грађевинска'!H8+'Број утрошених сати-ЖС'!H8)</f>
        <v>58</v>
      </c>
      <c r="I7" s="18">
        <f>SUM('Број утрошених сати-Комунал'!I8+'Број утрошених сати-Саобраћајна'!I8+'Број утрошених сати-Грађевинска'!I8+'Број утрошених сати-ЖС'!I8)</f>
        <v>16</v>
      </c>
      <c r="J7" s="18">
        <f>SUM('Број утрошених сати-Комунал'!J8+'Број утрошених сати-Саобраћајна'!J8+'Број утрошених сати-Грађевинска'!J8+'Број утрошених сати-ЖС'!J8)</f>
        <v>8</v>
      </c>
      <c r="K7" s="18">
        <f>SUM('Број утрошених сати-Комунал'!K8+'Број утрошених сати-Саобраћајна'!K8+'Број утрошених сати-Грађевинска'!K8+'Број утрошених сати-ЖС'!K8)</f>
        <v>4</v>
      </c>
      <c r="L7" s="18">
        <f>SUM('Број утрошених сати-Комунал'!L8+'Број утрошених сати-Саобраћајна'!L8+'Број утрошених сати-Грађевинска'!L8+'Број утрошених сати-ЖС'!L8)</f>
        <v>68</v>
      </c>
      <c r="M7" s="18">
        <f>SUM('Број утрошених сати-Комунал'!M8+'Број утрошених сати-Саобраћајна'!M8+'Број утрошених сати-Грађевинска'!M8+'Број утрошених сати-ЖС'!M8)</f>
        <v>48</v>
      </c>
      <c r="N7" s="18">
        <f>SUM('Број утрошених сати-Комунал'!N8+'Број утрошених сати-Саобраћајна'!N8+'Број утрошених сати-Грађевинска'!N8+'Број утрошених сати-ЖС'!N8)</f>
        <v>52</v>
      </c>
      <c r="O7" s="18">
        <f>SUM('Број утрошених сати-Комунал'!O8+'Број утрошених сати-Саобраћајна'!O8+'Број утрошених сати-Грађевинска'!O8+'Број утрошених сати-ЖС'!O8)</f>
        <v>56</v>
      </c>
      <c r="P7" s="19">
        <f t="shared" si="0"/>
        <v>465</v>
      </c>
    </row>
    <row r="8" spans="1:16" ht="38.25" x14ac:dyDescent="0.25">
      <c r="A8" s="16" t="s">
        <v>40</v>
      </c>
      <c r="B8" s="101">
        <f>SUM(P8/P9)*100</f>
        <v>9.8684210526315788</v>
      </c>
      <c r="C8" s="18">
        <f>SUM('Број утрошених сати-Комунал'!C9+'Број утрошених сати-Саобраћајна'!C9+'Број утрошених сати-Грађевинска'!C9+'Број утрошених сати-ЖС'!C9)</f>
        <v>14</v>
      </c>
      <c r="D8" s="18">
        <f>SUM('Број утрошених сати-Комунал'!D9+'Број утрошених сати-Саобраћајна'!D9+'Број утрошених сати-Грађевинска'!D9+'Број утрошених сати-ЖС'!D9)</f>
        <v>21</v>
      </c>
      <c r="E8" s="18">
        <f>SUM('Број утрошених сати-Комунал'!E9+'Број утрошених сати-Саобраћајна'!E9+'Број утрошених сати-Грађевинска'!E9+'Број утрошених сати-ЖС'!E9)</f>
        <v>16</v>
      </c>
      <c r="F8" s="18">
        <f>SUM('Број утрошених сати-Комунал'!F9+'Број утрошених сати-Саобраћајна'!F9+'Број утрошених сати-Грађевинска'!F9+'Број утрошених сати-ЖС'!F9)</f>
        <v>9</v>
      </c>
      <c r="G8" s="18">
        <f>SUM('Број утрошених сати-Комунал'!G9+'Број утрошених сати-Саобраћајна'!G9+'Број утрошених сати-Грађевинска'!G9+'Број утрошених сати-ЖС'!G9)</f>
        <v>27</v>
      </c>
      <c r="H8" s="18">
        <f>SUM('Број утрошених сати-Комунал'!H9+'Број утрошених сати-Саобраћајна'!H9+'Број утрошених сати-Грађевинска'!H9+'Број утрошених сати-ЖС'!H9)</f>
        <v>112</v>
      </c>
      <c r="I8" s="18">
        <f>SUM('Број утрошених сати-Комунал'!I9+'Број утрошених сати-Саобраћајна'!I9+'Број утрошених сати-Грађевинска'!I9+'Број утрошених сати-ЖС'!I9)</f>
        <v>28</v>
      </c>
      <c r="J8" s="18">
        <f>SUM('Број утрошених сати-Комунал'!J9+'Број утрошених сати-Саобраћајна'!J9+'Број утрошених сати-Грађевинска'!J9+'Број утрошених сати-ЖС'!J9)</f>
        <v>28</v>
      </c>
      <c r="K8" s="18">
        <f>SUM('Број утрошених сати-Комунал'!K9+'Број утрошених сати-Саобраћајна'!K9+'Број утрошених сати-Грађевинска'!K9+'Број утрошених сати-ЖС'!K9)</f>
        <v>26</v>
      </c>
      <c r="L8" s="18">
        <f>SUM('Број утрошених сати-Комунал'!L9+'Број утрошених сати-Саобраћајна'!L9+'Број утрошених сати-Грађевинска'!L9+'Број утрошених сати-ЖС'!L9)</f>
        <v>10</v>
      </c>
      <c r="M8" s="18">
        <f>SUM('Број утрошених сати-Комунал'!M9+'Број утрошених сати-Саобраћајна'!M9+'Број утрошених сати-Грађевинска'!M9+'Број утрошених сати-ЖС'!M9)</f>
        <v>16</v>
      </c>
      <c r="N8" s="18">
        <f>SUM('Број утрошених сати-Комунал'!N9+'Број утрошених сати-Саобраћајна'!N9+'Број утрошених сати-Грађевинска'!N9+'Број утрошених сати-ЖС'!N9)</f>
        <v>13</v>
      </c>
      <c r="O8" s="18">
        <f>SUM('Број утрошених сати-Комунал'!O9+'Број утрошених сати-Саобраћајна'!O9+'Број утрошених сати-Грађевинска'!O9+'Број утрошених сати-ЖС'!O9)</f>
        <v>25</v>
      </c>
      <c r="P8" s="19">
        <f t="shared" si="0"/>
        <v>345</v>
      </c>
    </row>
    <row r="9" spans="1:16" x14ac:dyDescent="0.25">
      <c r="A9" s="139" t="s">
        <v>41</v>
      </c>
      <c r="B9" s="139"/>
      <c r="C9" s="102">
        <f>SUM(C4:C8)</f>
        <v>286</v>
      </c>
      <c r="D9" s="102">
        <f>SUM(D4:D8)</f>
        <v>226</v>
      </c>
      <c r="E9" s="102">
        <f t="shared" ref="E9:O9" si="1">SUM(E4:E8)</f>
        <v>342</v>
      </c>
      <c r="F9" s="102">
        <f t="shared" si="1"/>
        <v>243</v>
      </c>
      <c r="G9" s="102">
        <f t="shared" si="1"/>
        <v>248</v>
      </c>
      <c r="H9" s="102">
        <f t="shared" si="1"/>
        <v>454</v>
      </c>
      <c r="I9" s="102">
        <f t="shared" si="1"/>
        <v>250</v>
      </c>
      <c r="J9" s="102">
        <f t="shared" si="1"/>
        <v>212</v>
      </c>
      <c r="K9" s="102">
        <f t="shared" si="1"/>
        <v>222</v>
      </c>
      <c r="L9" s="102">
        <f t="shared" si="1"/>
        <v>219</v>
      </c>
      <c r="M9" s="102">
        <f t="shared" si="1"/>
        <v>333</v>
      </c>
      <c r="N9" s="102">
        <f t="shared" si="1"/>
        <v>224</v>
      </c>
      <c r="O9" s="102">
        <f t="shared" si="1"/>
        <v>237</v>
      </c>
      <c r="P9" s="102">
        <f t="shared" si="0"/>
        <v>3496</v>
      </c>
    </row>
  </sheetData>
  <sheetProtection sheet="1" objects="1" scenarios="1" formatCells="0" formatColumns="0"/>
  <mergeCells count="3">
    <mergeCell ref="A9:B9"/>
    <mergeCell ref="B2:O2"/>
    <mergeCell ref="P2:P3"/>
  </mergeCells>
  <pageMargins left="0.7" right="0.7" top="0.75" bottom="0.75" header="0.3" footer="0.3"/>
  <pageSetup paperSize="9" orientation="portrait" r:id="rId1"/>
  <headerFooter>
    <oddHeader>&amp;CТабела 4-Број утрошених сати потребних за спровођење сваке поједине фазе појединачне
инспекцијског надзора/службене контроле по времену трајања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"/>
  <sheetViews>
    <sheetView view="pageLayout" topLeftCell="A10" workbookViewId="0">
      <selection activeCell="A20" sqref="A20"/>
    </sheetView>
  </sheetViews>
  <sheetFormatPr defaultRowHeight="15" x14ac:dyDescent="0.25"/>
  <sheetData/>
  <pageMargins left="0.7" right="0.7" top="0.75" bottom="0.75" header="0.3" footer="0.3"/>
  <pageSetup paperSize="9" orientation="portrait" r:id="rId1"/>
  <headerFooter>
    <oddHeader>&amp;CГРАФИЧКИ ПРИКАЗ
Проценат утрошеног времена потребног  за спровођење сваке поједине фазе појединачне
инспекцијског надзора/службене контроле по времену трајања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3"/>
  </sheetPr>
  <dimension ref="A1:E43"/>
  <sheetViews>
    <sheetView view="pageLayout" topLeftCell="B1" workbookViewId="0">
      <selection activeCell="E11" sqref="E11"/>
    </sheetView>
  </sheetViews>
  <sheetFormatPr defaultRowHeight="15" x14ac:dyDescent="0.25"/>
  <cols>
    <col min="1" max="1" width="28.28515625" customWidth="1"/>
    <col min="2" max="2" width="83.85546875" customWidth="1"/>
    <col min="3" max="4" width="9.140625" customWidth="1"/>
  </cols>
  <sheetData>
    <row r="1" spans="1:5" ht="15.75" thickBot="1" x14ac:dyDescent="0.3">
      <c r="A1" s="145" t="s">
        <v>57</v>
      </c>
      <c r="B1" s="146"/>
      <c r="C1" s="146"/>
      <c r="D1" s="147"/>
      <c r="E1" s="20"/>
    </row>
    <row r="2" spans="1:5" ht="15.75" thickBot="1" x14ac:dyDescent="0.3">
      <c r="A2" s="23" t="s">
        <v>42</v>
      </c>
      <c r="B2" s="148" t="s">
        <v>58</v>
      </c>
      <c r="C2" s="149"/>
      <c r="D2" s="150"/>
      <c r="E2" s="20"/>
    </row>
    <row r="3" spans="1:5" ht="24.75" thickBot="1" x14ac:dyDescent="0.3">
      <c r="A3" s="24" t="s">
        <v>43</v>
      </c>
      <c r="B3" s="151" t="s">
        <v>59</v>
      </c>
      <c r="C3" s="152"/>
      <c r="D3" s="153"/>
      <c r="E3" s="20"/>
    </row>
    <row r="4" spans="1:5" ht="15.75" thickBot="1" x14ac:dyDescent="0.3">
      <c r="A4" s="24" t="s">
        <v>44</v>
      </c>
      <c r="B4" s="154"/>
      <c r="C4" s="155"/>
      <c r="D4" s="156"/>
      <c r="E4" s="20"/>
    </row>
    <row r="5" spans="1:5" ht="87" customHeight="1" thickBot="1" x14ac:dyDescent="0.3">
      <c r="A5" s="23" t="s">
        <v>45</v>
      </c>
      <c r="B5" s="157" t="s">
        <v>60</v>
      </c>
      <c r="C5" s="158"/>
      <c r="D5" s="159"/>
      <c r="E5" s="20"/>
    </row>
    <row r="6" spans="1:5" ht="36.75" thickBot="1" x14ac:dyDescent="0.3">
      <c r="A6" s="24" t="s">
        <v>46</v>
      </c>
      <c r="B6" s="157"/>
      <c r="C6" s="158"/>
      <c r="D6" s="159"/>
      <c r="E6" s="20"/>
    </row>
    <row r="7" spans="1:5" ht="15.75" thickBot="1" x14ac:dyDescent="0.3">
      <c r="A7" s="23" t="s">
        <v>47</v>
      </c>
      <c r="B7" s="154" t="s">
        <v>61</v>
      </c>
      <c r="C7" s="155"/>
      <c r="D7" s="156"/>
      <c r="E7" s="20"/>
    </row>
    <row r="8" spans="1:5" x14ac:dyDescent="0.25">
      <c r="A8" s="160" t="s">
        <v>48</v>
      </c>
      <c r="B8" s="163" t="s">
        <v>62</v>
      </c>
      <c r="C8" s="164"/>
      <c r="D8" s="165"/>
      <c r="E8" s="20"/>
    </row>
    <row r="9" spans="1:5" x14ac:dyDescent="0.25">
      <c r="A9" s="161"/>
      <c r="B9" s="166"/>
      <c r="C9" s="167"/>
      <c r="D9" s="168"/>
      <c r="E9" s="20"/>
    </row>
    <row r="10" spans="1:5" ht="33" customHeight="1" thickBot="1" x14ac:dyDescent="0.3">
      <c r="A10" s="162"/>
      <c r="B10" s="169"/>
      <c r="C10" s="170"/>
      <c r="D10" s="171"/>
      <c r="E10" s="20"/>
    </row>
    <row r="11" spans="1:5" ht="26.25" customHeight="1" thickBot="1" x14ac:dyDescent="0.3">
      <c r="A11" s="23" t="s">
        <v>49</v>
      </c>
      <c r="B11" s="172" t="s">
        <v>63</v>
      </c>
      <c r="C11" s="173"/>
      <c r="D11" s="174"/>
      <c r="E11" s="20"/>
    </row>
    <row r="12" spans="1:5" ht="25.5" thickBot="1" x14ac:dyDescent="0.3">
      <c r="A12" s="160" t="s">
        <v>50</v>
      </c>
      <c r="B12" s="26" t="s">
        <v>64</v>
      </c>
      <c r="C12" s="21" t="s">
        <v>52</v>
      </c>
      <c r="D12" s="22">
        <v>2017</v>
      </c>
      <c r="E12" s="20"/>
    </row>
    <row r="13" spans="1:5" ht="17.25" customHeight="1" thickBot="1" x14ac:dyDescent="0.3">
      <c r="A13" s="161"/>
      <c r="B13" s="26" t="s">
        <v>65</v>
      </c>
      <c r="C13" s="175"/>
      <c r="D13" s="178"/>
      <c r="E13" s="20"/>
    </row>
    <row r="14" spans="1:5" ht="15" customHeight="1" thickBot="1" x14ac:dyDescent="0.3">
      <c r="A14" s="161"/>
      <c r="B14" s="26" t="s">
        <v>73</v>
      </c>
      <c r="C14" s="176"/>
      <c r="D14" s="179"/>
      <c r="E14" s="20"/>
    </row>
    <row r="15" spans="1:5" ht="15.75" thickBot="1" x14ac:dyDescent="0.3">
      <c r="A15" s="162"/>
      <c r="B15" s="26" t="s">
        <v>54</v>
      </c>
      <c r="C15" s="177"/>
      <c r="D15" s="180"/>
      <c r="E15" s="20"/>
    </row>
    <row r="16" spans="1:5" ht="25.5" thickBot="1" x14ac:dyDescent="0.3">
      <c r="A16" s="160" t="s">
        <v>55</v>
      </c>
      <c r="B16" s="26" t="s">
        <v>51</v>
      </c>
      <c r="C16" s="21" t="s">
        <v>52</v>
      </c>
      <c r="D16" s="22">
        <v>2017</v>
      </c>
      <c r="E16" s="20"/>
    </row>
    <row r="17" spans="1:5" ht="15.75" thickBot="1" x14ac:dyDescent="0.3">
      <c r="A17" s="161"/>
      <c r="B17" s="26" t="s">
        <v>53</v>
      </c>
      <c r="C17" s="175"/>
      <c r="D17" s="175"/>
      <c r="E17" s="20"/>
    </row>
    <row r="18" spans="1:5" ht="15.75" thickBot="1" x14ac:dyDescent="0.3">
      <c r="A18" s="161"/>
      <c r="B18" s="26" t="s">
        <v>56</v>
      </c>
      <c r="C18" s="176"/>
      <c r="D18" s="176"/>
      <c r="E18" s="20"/>
    </row>
    <row r="19" spans="1:5" ht="15.75" thickBot="1" x14ac:dyDescent="0.3">
      <c r="A19" s="162"/>
      <c r="B19" s="26" t="s">
        <v>54</v>
      </c>
      <c r="C19" s="177"/>
      <c r="D19" s="177"/>
      <c r="E19" s="20"/>
    </row>
    <row r="23" spans="1:5" ht="15.75" thickBot="1" x14ac:dyDescent="0.3"/>
    <row r="24" spans="1:5" ht="32.25" customHeight="1" thickBot="1" x14ac:dyDescent="0.3">
      <c r="A24" s="28" t="s">
        <v>66</v>
      </c>
      <c r="B24" s="172" t="s">
        <v>69</v>
      </c>
      <c r="C24" s="173"/>
      <c r="D24" s="174"/>
    </row>
    <row r="25" spans="1:5" ht="27.75" customHeight="1" thickBot="1" x14ac:dyDescent="0.3">
      <c r="A25" s="160" t="s">
        <v>67</v>
      </c>
      <c r="B25" s="26" t="s">
        <v>70</v>
      </c>
      <c r="C25" s="21" t="s">
        <v>52</v>
      </c>
      <c r="D25" s="22">
        <v>2017</v>
      </c>
    </row>
    <row r="26" spans="1:5" ht="22.5" customHeight="1" thickBot="1" x14ac:dyDescent="0.3">
      <c r="A26" s="161"/>
      <c r="B26" s="26" t="s">
        <v>71</v>
      </c>
      <c r="C26" s="175"/>
      <c r="D26" s="178"/>
    </row>
    <row r="27" spans="1:5" ht="15.75" thickBot="1" x14ac:dyDescent="0.3">
      <c r="A27" s="161"/>
      <c r="B27" s="26" t="s">
        <v>72</v>
      </c>
      <c r="C27" s="176"/>
      <c r="D27" s="179"/>
    </row>
    <row r="28" spans="1:5" ht="15.75" thickBot="1" x14ac:dyDescent="0.3">
      <c r="A28" s="162"/>
      <c r="B28" s="26" t="s">
        <v>54</v>
      </c>
      <c r="C28" s="177"/>
      <c r="D28" s="180"/>
    </row>
    <row r="29" spans="1:5" ht="25.5" thickBot="1" x14ac:dyDescent="0.3">
      <c r="A29" s="160" t="s">
        <v>68</v>
      </c>
      <c r="B29" s="26" t="s">
        <v>51</v>
      </c>
      <c r="C29" s="21" t="s">
        <v>52</v>
      </c>
      <c r="D29" s="22">
        <v>2017</v>
      </c>
    </row>
    <row r="30" spans="1:5" ht="15.75" thickBot="1" x14ac:dyDescent="0.3">
      <c r="A30" s="161"/>
      <c r="B30" s="26" t="s">
        <v>53</v>
      </c>
      <c r="C30" s="175"/>
      <c r="D30" s="175"/>
    </row>
    <row r="31" spans="1:5" ht="15.75" thickBot="1" x14ac:dyDescent="0.3">
      <c r="A31" s="161"/>
      <c r="B31" s="26" t="s">
        <v>56</v>
      </c>
      <c r="C31" s="176"/>
      <c r="D31" s="176"/>
    </row>
    <row r="32" spans="1:5" ht="15.75" thickBot="1" x14ac:dyDescent="0.3">
      <c r="A32" s="162"/>
      <c r="B32" s="26" t="s">
        <v>54</v>
      </c>
      <c r="C32" s="177"/>
      <c r="D32" s="177"/>
    </row>
    <row r="33" spans="1:4" ht="15.75" thickBot="1" x14ac:dyDescent="0.3">
      <c r="A33" s="29" t="s">
        <v>74</v>
      </c>
      <c r="B33" s="26"/>
      <c r="C33" s="21"/>
      <c r="D33" s="21"/>
    </row>
    <row r="34" spans="1:4" ht="36.75" thickBot="1" x14ac:dyDescent="0.3">
      <c r="A34" s="160" t="s">
        <v>75</v>
      </c>
      <c r="B34" s="26" t="s">
        <v>77</v>
      </c>
      <c r="C34" s="21" t="s">
        <v>52</v>
      </c>
      <c r="D34" s="22">
        <v>2017</v>
      </c>
    </row>
    <row r="35" spans="1:4" ht="15.75" thickBot="1" x14ac:dyDescent="0.3">
      <c r="A35" s="161"/>
      <c r="B35" s="26" t="s">
        <v>78</v>
      </c>
      <c r="C35" s="175"/>
      <c r="D35" s="178"/>
    </row>
    <row r="36" spans="1:4" ht="29.25" customHeight="1" thickBot="1" x14ac:dyDescent="0.3">
      <c r="A36" s="161"/>
      <c r="B36" s="26" t="s">
        <v>79</v>
      </c>
      <c r="C36" s="176"/>
      <c r="D36" s="179"/>
    </row>
    <row r="37" spans="1:4" ht="29.25" customHeight="1" thickBot="1" x14ac:dyDescent="0.3">
      <c r="A37" s="161"/>
      <c r="B37" s="26" t="s">
        <v>80</v>
      </c>
      <c r="C37" s="176"/>
      <c r="D37" s="179"/>
    </row>
    <row r="38" spans="1:4" ht="26.25" customHeight="1" thickBot="1" x14ac:dyDescent="0.3">
      <c r="A38" s="161"/>
      <c r="B38" s="26" t="s">
        <v>81</v>
      </c>
      <c r="C38" s="176"/>
      <c r="D38" s="179"/>
    </row>
    <row r="39" spans="1:4" ht="26.25" customHeight="1" thickBot="1" x14ac:dyDescent="0.3">
      <c r="A39" s="162"/>
      <c r="B39" s="26" t="s">
        <v>82</v>
      </c>
      <c r="C39" s="177"/>
      <c r="D39" s="180"/>
    </row>
    <row r="40" spans="1:4" ht="49.5" customHeight="1" thickBot="1" x14ac:dyDescent="0.3">
      <c r="A40" s="160" t="s">
        <v>76</v>
      </c>
      <c r="B40" s="26"/>
      <c r="C40" s="21" t="s">
        <v>52</v>
      </c>
      <c r="D40" s="22">
        <v>2017</v>
      </c>
    </row>
    <row r="41" spans="1:4" ht="15.75" thickBot="1" x14ac:dyDescent="0.3">
      <c r="A41" s="161"/>
      <c r="B41" s="26" t="s">
        <v>53</v>
      </c>
      <c r="C41" s="175"/>
      <c r="D41" s="175"/>
    </row>
    <row r="42" spans="1:4" ht="15.75" thickBot="1" x14ac:dyDescent="0.3">
      <c r="A42" s="161"/>
      <c r="B42" s="26" t="s">
        <v>56</v>
      </c>
      <c r="C42" s="176"/>
      <c r="D42" s="176"/>
    </row>
    <row r="43" spans="1:4" ht="15.75" thickBot="1" x14ac:dyDescent="0.3">
      <c r="A43" s="162"/>
      <c r="B43" s="26" t="s">
        <v>54</v>
      </c>
      <c r="C43" s="177"/>
      <c r="D43" s="177"/>
    </row>
  </sheetData>
  <mergeCells count="29">
    <mergeCell ref="B24:D24"/>
    <mergeCell ref="A25:A28"/>
    <mergeCell ref="C26:C28"/>
    <mergeCell ref="D26:D28"/>
    <mergeCell ref="A40:A43"/>
    <mergeCell ref="C41:C43"/>
    <mergeCell ref="D41:D43"/>
    <mergeCell ref="A29:A32"/>
    <mergeCell ref="C30:C32"/>
    <mergeCell ref="D30:D32"/>
    <mergeCell ref="A34:A39"/>
    <mergeCell ref="C35:C39"/>
    <mergeCell ref="D35:D39"/>
    <mergeCell ref="A12:A15"/>
    <mergeCell ref="C13:C15"/>
    <mergeCell ref="D13:D15"/>
    <mergeCell ref="A16:A19"/>
    <mergeCell ref="C17:C19"/>
    <mergeCell ref="D17:D19"/>
    <mergeCell ref="B6:D6"/>
    <mergeCell ref="B7:D7"/>
    <mergeCell ref="A8:A10"/>
    <mergeCell ref="B8:D10"/>
    <mergeCell ref="B11:D11"/>
    <mergeCell ref="A1:D1"/>
    <mergeCell ref="B2:D2"/>
    <mergeCell ref="B3:D3"/>
    <mergeCell ref="B4:D4"/>
    <mergeCell ref="B5:D5"/>
  </mergeCells>
  <pageMargins left="0.7" right="0.70833333333333337" top="0.75" bottom="0.75" header="0.3" footer="0.3"/>
  <pageSetup paperSize="9" orientation="landscape" r:id="rId1"/>
  <headerFooter>
    <oddHeader xml:space="preserve">&amp;CПЛАН И ПРОГРАМ РАДА ПО ОДЕЉЕЊИМА У
2017.ГОДИНИ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3"/>
  </sheetPr>
  <dimension ref="A2:H22"/>
  <sheetViews>
    <sheetView view="pageLayout" topLeftCell="A46" workbookViewId="0">
      <selection activeCell="D7" sqref="D7"/>
    </sheetView>
  </sheetViews>
  <sheetFormatPr defaultRowHeight="15" x14ac:dyDescent="0.25"/>
  <cols>
    <col min="1" max="1" width="4.85546875" customWidth="1"/>
    <col min="2" max="2" width="18.5703125" customWidth="1"/>
    <col min="3" max="3" width="22.28515625" customWidth="1"/>
    <col min="4" max="4" width="31.28515625" customWidth="1"/>
    <col min="5" max="5" width="18.85546875" customWidth="1"/>
    <col min="6" max="6" width="14.42578125" customWidth="1"/>
    <col min="7" max="7" width="13" customWidth="1"/>
    <col min="8" max="8" width="6.7109375" customWidth="1"/>
  </cols>
  <sheetData>
    <row r="2" spans="1:8" s="30" customFormat="1" ht="60" x14ac:dyDescent="0.25">
      <c r="A2" s="33" t="s">
        <v>83</v>
      </c>
      <c r="B2" s="33" t="s">
        <v>3</v>
      </c>
      <c r="C2" s="33" t="s">
        <v>91</v>
      </c>
      <c r="D2" s="33" t="s">
        <v>84</v>
      </c>
      <c r="E2" s="33" t="s">
        <v>85</v>
      </c>
      <c r="F2" s="33" t="s">
        <v>86</v>
      </c>
      <c r="G2" s="33" t="s">
        <v>87</v>
      </c>
      <c r="H2" s="33" t="s">
        <v>88</v>
      </c>
    </row>
    <row r="3" spans="1:8" s="31" customFormat="1" ht="64.5" customHeight="1" x14ac:dyDescent="0.25">
      <c r="A3" s="32"/>
      <c r="B3" s="34" t="s">
        <v>89</v>
      </c>
      <c r="C3" s="34" t="s">
        <v>90</v>
      </c>
      <c r="D3" s="35" t="s">
        <v>92</v>
      </c>
      <c r="E3" s="35" t="s">
        <v>93</v>
      </c>
      <c r="F3" s="35" t="s">
        <v>94</v>
      </c>
      <c r="G3" s="34"/>
      <c r="H3" s="34"/>
    </row>
    <row r="4" spans="1:8" s="78" customFormat="1" ht="179.25" customHeight="1" x14ac:dyDescent="0.25">
      <c r="A4" s="77">
        <v>1</v>
      </c>
      <c r="B4" s="82" t="s">
        <v>178</v>
      </c>
      <c r="C4" s="81" t="s">
        <v>120</v>
      </c>
      <c r="D4" s="80" t="s">
        <v>121</v>
      </c>
      <c r="E4" s="83" t="s">
        <v>122</v>
      </c>
      <c r="F4" s="82" t="s">
        <v>123</v>
      </c>
      <c r="G4" s="83" t="s">
        <v>124</v>
      </c>
      <c r="H4" s="83"/>
    </row>
    <row r="5" spans="1:8" x14ac:dyDescent="0.25">
      <c r="A5" s="83"/>
      <c r="B5" s="83"/>
      <c r="C5" s="83"/>
      <c r="D5" s="83"/>
      <c r="E5" s="83"/>
      <c r="F5" s="83"/>
      <c r="G5" s="83"/>
      <c r="H5" s="83"/>
    </row>
    <row r="6" spans="1:8" x14ac:dyDescent="0.25">
      <c r="A6" s="83"/>
      <c r="B6" s="83"/>
      <c r="C6" s="83"/>
      <c r="D6" s="83"/>
      <c r="E6" s="83"/>
      <c r="F6" s="83"/>
      <c r="G6" s="83"/>
      <c r="H6" s="83"/>
    </row>
    <row r="7" spans="1:8" x14ac:dyDescent="0.25">
      <c r="A7" s="83"/>
      <c r="B7" s="83"/>
      <c r="C7" s="83"/>
      <c r="D7" s="83"/>
      <c r="E7" s="83"/>
      <c r="F7" s="83"/>
      <c r="G7" s="83"/>
      <c r="H7" s="83"/>
    </row>
    <row r="8" spans="1:8" x14ac:dyDescent="0.25">
      <c r="A8" s="83"/>
      <c r="B8" s="83"/>
      <c r="C8" s="83"/>
      <c r="D8" s="83"/>
      <c r="E8" s="83"/>
      <c r="F8" s="83"/>
      <c r="G8" s="83"/>
      <c r="H8" s="83"/>
    </row>
    <row r="9" spans="1:8" x14ac:dyDescent="0.25">
      <c r="A9" s="83"/>
      <c r="B9" s="83"/>
      <c r="C9" s="83"/>
      <c r="D9" s="83"/>
      <c r="E9" s="83"/>
      <c r="F9" s="83"/>
      <c r="G9" s="83"/>
      <c r="H9" s="83"/>
    </row>
    <row r="10" spans="1:8" x14ac:dyDescent="0.25">
      <c r="A10" s="83"/>
      <c r="B10" s="83"/>
      <c r="C10" s="83"/>
      <c r="D10" s="83"/>
      <c r="E10" s="83"/>
      <c r="F10" s="83"/>
      <c r="G10" s="83"/>
      <c r="H10" s="83"/>
    </row>
    <row r="11" spans="1:8" x14ac:dyDescent="0.25">
      <c r="A11" s="83"/>
      <c r="B11" s="83"/>
      <c r="C11" s="83"/>
      <c r="D11" s="83"/>
      <c r="E11" s="83"/>
      <c r="F11" s="83"/>
      <c r="G11" s="83"/>
      <c r="H11" s="83"/>
    </row>
    <row r="12" spans="1:8" x14ac:dyDescent="0.25">
      <c r="A12" s="83"/>
      <c r="B12" s="83"/>
      <c r="C12" s="83"/>
      <c r="D12" s="83"/>
      <c r="E12" s="83"/>
      <c r="F12" s="83"/>
      <c r="G12" s="83"/>
      <c r="H12" s="83"/>
    </row>
    <row r="13" spans="1:8" x14ac:dyDescent="0.25">
      <c r="A13" s="83"/>
      <c r="B13" s="83"/>
      <c r="C13" s="83"/>
      <c r="D13" s="83"/>
      <c r="E13" s="83"/>
      <c r="F13" s="83"/>
      <c r="G13" s="83"/>
      <c r="H13" s="83"/>
    </row>
    <row r="14" spans="1:8" x14ac:dyDescent="0.25">
      <c r="A14" s="83"/>
      <c r="B14" s="83"/>
      <c r="C14" s="83"/>
      <c r="D14" s="83"/>
      <c r="E14" s="83"/>
      <c r="F14" s="83"/>
      <c r="G14" s="83"/>
      <c r="H14" s="83"/>
    </row>
    <row r="15" spans="1:8" x14ac:dyDescent="0.25">
      <c r="A15" s="83"/>
      <c r="B15" s="83"/>
      <c r="C15" s="83"/>
      <c r="D15" s="83"/>
      <c r="E15" s="83"/>
      <c r="F15" s="83"/>
      <c r="G15" s="83"/>
      <c r="H15" s="83"/>
    </row>
    <row r="16" spans="1:8" x14ac:dyDescent="0.25">
      <c r="A16" s="83"/>
      <c r="B16" s="83"/>
      <c r="C16" s="83"/>
      <c r="D16" s="83"/>
      <c r="E16" s="83"/>
      <c r="F16" s="83"/>
      <c r="G16" s="83"/>
      <c r="H16" s="83"/>
    </row>
    <row r="17" spans="1:8" x14ac:dyDescent="0.25">
      <c r="A17" s="83"/>
      <c r="B17" s="83"/>
      <c r="C17" s="83"/>
      <c r="D17" s="83"/>
      <c r="E17" s="83"/>
      <c r="F17" s="83"/>
      <c r="G17" s="83"/>
      <c r="H17" s="83"/>
    </row>
    <row r="18" spans="1:8" x14ac:dyDescent="0.25">
      <c r="A18" s="83"/>
      <c r="B18" s="83"/>
      <c r="C18" s="83"/>
      <c r="D18" s="83"/>
      <c r="E18" s="83"/>
      <c r="F18" s="83"/>
      <c r="G18" s="83"/>
      <c r="H18" s="83"/>
    </row>
    <row r="19" spans="1:8" x14ac:dyDescent="0.25">
      <c r="A19" s="83"/>
      <c r="B19" s="83"/>
      <c r="C19" s="83"/>
      <c r="D19" s="83"/>
      <c r="E19" s="83"/>
      <c r="F19" s="83"/>
      <c r="G19" s="83"/>
      <c r="H19" s="83"/>
    </row>
    <row r="20" spans="1:8" x14ac:dyDescent="0.25">
      <c r="A20" s="83"/>
      <c r="B20" s="83"/>
      <c r="C20" s="83"/>
      <c r="D20" s="83"/>
      <c r="E20" s="83"/>
      <c r="F20" s="83"/>
      <c r="G20" s="83"/>
      <c r="H20" s="83"/>
    </row>
    <row r="21" spans="1:8" x14ac:dyDescent="0.25">
      <c r="A21" s="83"/>
      <c r="B21" s="83"/>
      <c r="C21" s="83"/>
      <c r="D21" s="83"/>
      <c r="E21" s="83"/>
      <c r="F21" s="83"/>
      <c r="G21" s="83"/>
      <c r="H21" s="83"/>
    </row>
    <row r="22" spans="1:8" x14ac:dyDescent="0.25">
      <c r="A22" s="83"/>
      <c r="B22" s="83"/>
      <c r="C22" s="83"/>
      <c r="D22" s="83"/>
      <c r="E22" s="83"/>
      <c r="F22" s="83"/>
      <c r="G22" s="83"/>
      <c r="H22" s="8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&amp;CСпецифични циљеви, задаци и индикатори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8</vt:i4>
      </vt:variant>
    </vt:vector>
  </HeadingPairs>
  <TitlesOfParts>
    <vt:vector size="44" baseType="lpstr">
      <vt:lpstr>ГОДИШЊИ ПЛАН ЗА 2017</vt:lpstr>
      <vt:lpstr>УВОД</vt:lpstr>
      <vt:lpstr>Tабела 1-општи приказ циљева</vt:lpstr>
      <vt:lpstr>Табел 2-Расподела расположивих </vt:lpstr>
      <vt:lpstr>Табела 3-Систематизација </vt:lpstr>
      <vt:lpstr>Табела 4- Број утрошених сати</vt:lpstr>
      <vt:lpstr>Графички приказ - Табеле 4</vt:lpstr>
      <vt:lpstr>План и програм рада-Комунална</vt:lpstr>
      <vt:lpstr>Специфични циљеви-Комунална</vt:lpstr>
      <vt:lpstr>Процена ризика-Комунална </vt:lpstr>
      <vt:lpstr>Приказ процене ризика-Комунална</vt:lpstr>
      <vt:lpstr>Табеларни приказ по месецим-Ком</vt:lpstr>
      <vt:lpstr>Број утрошених сати-Комунал</vt:lpstr>
      <vt:lpstr>Графички приказ-Табеле 6-Комуна</vt:lpstr>
      <vt:lpstr>План и програм рада-Саобраћајна</vt:lpstr>
      <vt:lpstr>Специфични циљеви-Саобраћајна</vt:lpstr>
      <vt:lpstr>Процена ризика-Саобраћајна</vt:lpstr>
      <vt:lpstr>Приказ процене ризика-Саобраћај</vt:lpstr>
      <vt:lpstr>Табеларни приказ по месецима-Са</vt:lpstr>
      <vt:lpstr>Број утрошених сати-Саобраћајна</vt:lpstr>
      <vt:lpstr>Графички приказ-Табеле 6 Саобра</vt:lpstr>
      <vt:lpstr>План и програм рада-Грађевинска</vt:lpstr>
      <vt:lpstr>Специфични циљеви-Грађевинска</vt:lpstr>
      <vt:lpstr>Процена ризика-Грађевинска</vt:lpstr>
      <vt:lpstr>Приказ процене ризика-Грађевинс</vt:lpstr>
      <vt:lpstr>Табеларни приказ по месецима-Гр</vt:lpstr>
      <vt:lpstr>Број утрошених сати-Грађевинска</vt:lpstr>
      <vt:lpstr>Графички приказ-Табеле 6 Грађев</vt:lpstr>
      <vt:lpstr>План и програм рада-ЖС</vt:lpstr>
      <vt:lpstr>Специфични циљеви-ЖС</vt:lpstr>
      <vt:lpstr>Процена ризика-ЖС</vt:lpstr>
      <vt:lpstr>Приказ процене ризика-ЖС</vt:lpstr>
      <vt:lpstr>Табеларни приказ по месецима ЖС</vt:lpstr>
      <vt:lpstr>Број утрошених сати-ЖС</vt:lpstr>
      <vt:lpstr>Графички приказ-Табеле 6 ЖС</vt:lpstr>
      <vt:lpstr>Sheet23</vt:lpstr>
      <vt:lpstr>'Специфични циљеви-Грађевинска'!Print_Titles</vt:lpstr>
      <vt:lpstr>'Специфични циљеви-ЖС'!Print_Titles</vt:lpstr>
      <vt:lpstr>'Специфични циљеви-Комунална'!Print_Titles</vt:lpstr>
      <vt:lpstr>'Специфични циљеви-Саобраћајна'!Print_Titles</vt:lpstr>
      <vt:lpstr>'Табеларни приказ по месецима ЖС'!Print_Titles</vt:lpstr>
      <vt:lpstr>'Табеларни приказ по месецима-Гр'!Print_Titles</vt:lpstr>
      <vt:lpstr>'Табеларни приказ по месецима-Са'!Print_Titles</vt:lpstr>
      <vt:lpstr>'Табеларни приказ по месецим-Ком'!Print_Titles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2016-12-07T23:48:47Z</cp:lastPrinted>
  <dcterms:created xsi:type="dcterms:W3CDTF">2016-12-01T20:45:55Z</dcterms:created>
  <dcterms:modified xsi:type="dcterms:W3CDTF">2016-12-10T22:06:34Z</dcterms:modified>
</cp:coreProperties>
</file>